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для сайта\"/>
    </mc:Choice>
  </mc:AlternateContent>
  <bookViews>
    <workbookView xWindow="0" yWindow="0" windowWidth="23040" windowHeight="9192"/>
  </bookViews>
  <sheets>
    <sheet name="7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3" i="1" l="1"/>
  <c r="E202" i="1"/>
  <c r="E203" i="1" s="1"/>
  <c r="F202" i="1"/>
  <c r="F203" i="1" s="1"/>
  <c r="G202" i="1"/>
  <c r="G203" i="1" s="1"/>
  <c r="H202" i="1"/>
  <c r="D202" i="1"/>
  <c r="E138" i="1"/>
  <c r="F138" i="1"/>
  <c r="G138" i="1"/>
  <c r="H138" i="1"/>
  <c r="D138" i="1"/>
  <c r="E223" i="1"/>
  <c r="F223" i="1"/>
  <c r="G223" i="1"/>
  <c r="H223" i="1"/>
  <c r="D223" i="1"/>
  <c r="D117" i="1"/>
  <c r="D95" i="1"/>
  <c r="E147" i="1"/>
  <c r="F147" i="1"/>
  <c r="F161" i="1" s="1"/>
  <c r="G147" i="1"/>
  <c r="G161" i="1" s="1"/>
  <c r="H147" i="1"/>
  <c r="D147" i="1"/>
  <c r="E160" i="1"/>
  <c r="E161" i="1" s="1"/>
  <c r="F160" i="1"/>
  <c r="G160" i="1"/>
  <c r="H160" i="1"/>
  <c r="H161" i="1" s="1"/>
  <c r="D160" i="1"/>
  <c r="E52" i="1"/>
  <c r="E53" i="1" s="1"/>
  <c r="F52" i="1"/>
  <c r="G52" i="1"/>
  <c r="G53" i="1" s="1"/>
  <c r="H52" i="1"/>
  <c r="D52" i="1"/>
  <c r="D168" i="1"/>
  <c r="F182" i="1"/>
  <c r="G182" i="1"/>
  <c r="H182" i="1"/>
  <c r="E181" i="1"/>
  <c r="E182" i="1" s="1"/>
  <c r="F181" i="1"/>
  <c r="G181" i="1"/>
  <c r="H181" i="1"/>
  <c r="D181" i="1"/>
  <c r="D73" i="1"/>
  <c r="F117" i="1"/>
  <c r="F118" i="1" s="1"/>
  <c r="G117" i="1"/>
  <c r="G118" i="1" s="1"/>
  <c r="H117" i="1"/>
  <c r="H118" i="1" s="1"/>
  <c r="E117" i="1"/>
  <c r="E118" i="1" s="1"/>
  <c r="F95" i="1"/>
  <c r="F96" i="1" s="1"/>
  <c r="G95" i="1"/>
  <c r="G96" i="1" s="1"/>
  <c r="H95" i="1"/>
  <c r="H96" i="1" s="1"/>
  <c r="E95" i="1"/>
  <c r="E96" i="1" s="1"/>
  <c r="F73" i="1"/>
  <c r="F74" i="1" s="1"/>
  <c r="G73" i="1"/>
  <c r="G74" i="1" s="1"/>
  <c r="H73" i="1"/>
  <c r="H74" i="1" s="1"/>
  <c r="E73" i="1"/>
  <c r="E74" i="1" s="1"/>
  <c r="F53" i="1"/>
  <c r="H53" i="1"/>
  <c r="F224" i="1"/>
  <c r="G224" i="1"/>
  <c r="H224" i="1"/>
  <c r="E224" i="1"/>
  <c r="F133" i="1"/>
  <c r="G133" i="1"/>
  <c r="H133" i="1"/>
  <c r="E133" i="1"/>
  <c r="F125" i="1"/>
  <c r="F139" i="1" s="1"/>
  <c r="G125" i="1"/>
  <c r="H125" i="1"/>
  <c r="H139" i="1" s="1"/>
  <c r="E125" i="1"/>
  <c r="F18" i="1"/>
  <c r="G18" i="1"/>
  <c r="H18" i="1"/>
  <c r="E18" i="1"/>
  <c r="F31" i="1"/>
  <c r="F32" i="1" s="1"/>
  <c r="G31" i="1"/>
  <c r="H31" i="1"/>
  <c r="H32" i="1" s="1"/>
  <c r="E31" i="1"/>
  <c r="E32" i="1" l="1"/>
  <c r="G32" i="1"/>
  <c r="G139" i="1"/>
  <c r="E139" i="1"/>
</calcChain>
</file>

<file path=xl/sharedStrings.xml><?xml version="1.0" encoding="utf-8"?>
<sst xmlns="http://schemas.openxmlformats.org/spreadsheetml/2006/main" count="535" uniqueCount="169">
  <si>
    <t>Наименование блюд</t>
  </si>
  <si>
    <t>№ рецептуры</t>
  </si>
  <si>
    <t>Выход, г</t>
  </si>
  <si>
    <t>Пищевые вещества (г)</t>
  </si>
  <si>
    <t xml:space="preserve">  Энерг. ценность,ккал</t>
  </si>
  <si>
    <t>Белки, г</t>
  </si>
  <si>
    <t>Жиры, г</t>
  </si>
  <si>
    <t>Углеводы, г</t>
  </si>
  <si>
    <t>01 день понедельник</t>
  </si>
  <si>
    <t>Завтрак</t>
  </si>
  <si>
    <t>1</t>
  </si>
  <si>
    <t>Каша овсяная молочная без сахара 1/200</t>
  </si>
  <si>
    <t>200</t>
  </si>
  <si>
    <t>2</t>
  </si>
  <si>
    <t>3</t>
  </si>
  <si>
    <t>Кофейный напиток с молоком без сахара 1/200</t>
  </si>
  <si>
    <t>Итого:</t>
  </si>
  <si>
    <t>475</t>
  </si>
  <si>
    <t>Обед</t>
  </si>
  <si>
    <t>Винегрет овощной 1/60</t>
  </si>
  <si>
    <t>60</t>
  </si>
  <si>
    <t>Щи из свежей капусты с картофелем и сметаной на бульоне 1/200</t>
  </si>
  <si>
    <t>Каша гречневая с маслом 1/150</t>
  </si>
  <si>
    <t>150</t>
  </si>
  <si>
    <t>4</t>
  </si>
  <si>
    <t>Биточек мясной запеченный в соусе 1/90</t>
  </si>
  <si>
    <t>90</t>
  </si>
  <si>
    <t>5</t>
  </si>
  <si>
    <t>Кисель фруктово-ягодный без сахара 1/200</t>
  </si>
  <si>
    <t>6</t>
  </si>
  <si>
    <t>Хлеб ржано-пшеничный 1/30</t>
  </si>
  <si>
    <t>-/-</t>
  </si>
  <si>
    <t>30</t>
  </si>
  <si>
    <t>730</t>
  </si>
  <si>
    <t>26,023</t>
  </si>
  <si>
    <t>99,357</t>
  </si>
  <si>
    <t>730,423</t>
  </si>
  <si>
    <t>Всего:</t>
  </si>
  <si>
    <t>02 день вторник</t>
  </si>
  <si>
    <t>Огурец свежий 1/30</t>
  </si>
  <si>
    <t>Котлета мясная 1/80</t>
  </si>
  <si>
    <t>80</t>
  </si>
  <si>
    <t>Какао с молоком без сахара 1/200</t>
  </si>
  <si>
    <t>490</t>
  </si>
  <si>
    <t>26,762</t>
  </si>
  <si>
    <t>19,373</t>
  </si>
  <si>
    <t>72,795</t>
  </si>
  <si>
    <t>572,580</t>
  </si>
  <si>
    <t>Салат из свежей капусты с яблоками 1/60</t>
  </si>
  <si>
    <t>Суп картофельный с горохом на бульоне 1/200</t>
  </si>
  <si>
    <t>Жаркое по-домашнему с курицей 1/230</t>
  </si>
  <si>
    <t>230</t>
  </si>
  <si>
    <t>Компот из яблок без сахара 1/200</t>
  </si>
  <si>
    <t>720</t>
  </si>
  <si>
    <t>03 день среда</t>
  </si>
  <si>
    <t>Запеканка творожная без сахара со сметанным соусом 1/120/20</t>
  </si>
  <si>
    <t>Фрукты свежие (яблоко) (v)1/150</t>
  </si>
  <si>
    <t>Чай заварной без сахара 1/200</t>
  </si>
  <si>
    <t>Салат Мозаика 1/60</t>
  </si>
  <si>
    <t>Борщ со свежей капустой с картофелем и сметаной на бульоне 1/200</t>
  </si>
  <si>
    <t>Котлета Медвежья лапка в соусе 1/90</t>
  </si>
  <si>
    <t>Рагу из овощей 1/150</t>
  </si>
  <si>
    <t>Компот из ягод з/м без сахара 1/200</t>
  </si>
  <si>
    <t>21,655</t>
  </si>
  <si>
    <t>25,300</t>
  </si>
  <si>
    <t>66,467</t>
  </si>
  <si>
    <t>580,181</t>
  </si>
  <si>
    <t>04 день четверг</t>
  </si>
  <si>
    <t>Помидор свежий 1/30</t>
  </si>
  <si>
    <t>Мясо птицы запеченное в соусе 1/80</t>
  </si>
  <si>
    <t>Капуста тушеная 1/150</t>
  </si>
  <si>
    <t>29,417</t>
  </si>
  <si>
    <t>10,613</t>
  </si>
  <si>
    <t>45,287</t>
  </si>
  <si>
    <t>394,337</t>
  </si>
  <si>
    <t>Салат из моркови с яблоками  1/60</t>
  </si>
  <si>
    <t>Рассольник Ленинградский со сметаной на бульоне 1/200</t>
  </si>
  <si>
    <t>Котлета рыбная запеченная в белом соусе 1/90</t>
  </si>
  <si>
    <t>Картофельное пюре с маслом 1/150</t>
  </si>
  <si>
    <t>Компот из изюма без сахара 1/200</t>
  </si>
  <si>
    <t>20,644</t>
  </si>
  <si>
    <t>23,386</t>
  </si>
  <si>
    <t>79,297</t>
  </si>
  <si>
    <t>610,232</t>
  </si>
  <si>
    <t>05 день пятница</t>
  </si>
  <si>
    <t>Горошек зеленый припущенный с маслом 1/30</t>
  </si>
  <si>
    <t>Омлет 1/150</t>
  </si>
  <si>
    <t>Чай заварной с лимоном без сахара 1/200/5</t>
  </si>
  <si>
    <t>205</t>
  </si>
  <si>
    <t>565</t>
  </si>
  <si>
    <t>17,128</t>
  </si>
  <si>
    <t>17,442</t>
  </si>
  <si>
    <t>36,121</t>
  </si>
  <si>
    <t>369,974</t>
  </si>
  <si>
    <t>Суп овощной с зеленым горошком со сметаной на бульоне 1/200</t>
  </si>
  <si>
    <t>Котлета мясная запеченная в соусе 1/90</t>
  </si>
  <si>
    <t>Каша перловая с маслом 1/150</t>
  </si>
  <si>
    <t>22,611</t>
  </si>
  <si>
    <t>26,183</t>
  </si>
  <si>
    <t>100,706</t>
  </si>
  <si>
    <t>728,916</t>
  </si>
  <si>
    <t>06 день понедельник</t>
  </si>
  <si>
    <t>Каша гречневая молочная без сахара 1/200</t>
  </si>
  <si>
    <t>505</t>
  </si>
  <si>
    <t>Салат из свеклы с соленым огурцом и маслом  1/60</t>
  </si>
  <si>
    <t>Гуляш из курицы 1/90</t>
  </si>
  <si>
    <t>Пюре гороховое 1/150</t>
  </si>
  <si>
    <t>07 день вторник</t>
  </si>
  <si>
    <t>Котлета мясная запеченная в соусе 1/80</t>
  </si>
  <si>
    <t>Салат из моркови с маслом 1/60</t>
  </si>
  <si>
    <t>Котлета куриная запеченная в соусе 1/90</t>
  </si>
  <si>
    <t>22,709</t>
  </si>
  <si>
    <t>23,763</t>
  </si>
  <si>
    <t>69,516</t>
  </si>
  <si>
    <t>582,763</t>
  </si>
  <si>
    <t>08 день среда</t>
  </si>
  <si>
    <t>Запеканка творожная без сахара со сметанным 1/120/20</t>
  </si>
  <si>
    <t>22,725</t>
  </si>
  <si>
    <t>16,203</t>
  </si>
  <si>
    <t>62,559</t>
  </si>
  <si>
    <t>486,960</t>
  </si>
  <si>
    <t>Салат из свеклы с зеленым горошком 1/60</t>
  </si>
  <si>
    <t>Уха 1/200</t>
  </si>
  <si>
    <t>Печень по-строгановски 1/90</t>
  </si>
  <si>
    <t>30,039</t>
  </si>
  <si>
    <t>23,924</t>
  </si>
  <si>
    <t>97,047</t>
  </si>
  <si>
    <t>723,660</t>
  </si>
  <si>
    <t>09 день четверг</t>
  </si>
  <si>
    <t>Огурец соленый 1/30</t>
  </si>
  <si>
    <t>Рагу овощное с курицей 1/230</t>
  </si>
  <si>
    <t>Рыба запеченная в белом соусе 1/90</t>
  </si>
  <si>
    <t>10 день пятница</t>
  </si>
  <si>
    <t>Омлет с сыром 1/150</t>
  </si>
  <si>
    <t>20,172</t>
  </si>
  <si>
    <t>22,980</t>
  </si>
  <si>
    <t>50,974</t>
  </si>
  <si>
    <t>491,411</t>
  </si>
  <si>
    <t>Суп Крестьянский со сметаной на бульоне 1/200</t>
  </si>
  <si>
    <t>Плов с курицей 1/230</t>
  </si>
  <si>
    <t>28,924</t>
  </si>
  <si>
    <t>20,580</t>
  </si>
  <si>
    <t>107,152</t>
  </si>
  <si>
    <t>729,525</t>
  </si>
  <si>
    <t>По рекомендациям СанПиН 2.3/2.4.3590-20</t>
  </si>
  <si>
    <t>возрастная категория 7-11 лет и старше</t>
  </si>
  <si>
    <t xml:space="preserve">" Согласовано " </t>
  </si>
  <si>
    <t>"Утверждаю"</t>
  </si>
  <si>
    <t xml:space="preserve">Директор </t>
  </si>
  <si>
    <t>___________ Ю.М.Липантьева</t>
  </si>
  <si>
    <t>"____"____________ 2022 г</t>
  </si>
  <si>
    <t>Меню основного организованного питания</t>
  </si>
  <si>
    <t>Полдник</t>
  </si>
  <si>
    <t>Бутерброд (на рж хлебе) с маслом и  сыром 30/5/20</t>
  </si>
  <si>
    <t>"___"________  2022 г</t>
  </si>
  <si>
    <t>Фрукты свежие по сезону (яблоко) 1/150</t>
  </si>
  <si>
    <t>Запеканка творожная без сахара 1/70</t>
  </si>
  <si>
    <t>11,362</t>
  </si>
  <si>
    <t>7,403</t>
  </si>
  <si>
    <t>13,257</t>
  </si>
  <si>
    <t>165,099</t>
  </si>
  <si>
    <t>Яйцо вареное  шт 1/40</t>
  </si>
  <si>
    <t xml:space="preserve"> </t>
  </si>
  <si>
    <t>Омлет 1/70</t>
  </si>
  <si>
    <t>Чай заварной без сахара с лимоном 1/200/5</t>
  </si>
  <si>
    <t>Чай заварной без сахара с лимоном 1/180/5</t>
  </si>
  <si>
    <t>2022-2023 гг.</t>
  </si>
  <si>
    <t>Генеральный директор ООО "Ланч"</t>
  </si>
  <si>
    <t xml:space="preserve">для учащихся с диагнозом сахарный диабет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</si>
</sst>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10" xfId="1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vertical="center" wrapText="1"/>
    </xf>
    <xf numFmtId="0" fontId="5" fillId="0" borderId="10" xfId="1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/>
    </xf>
    <xf numFmtId="0" fontId="6" fillId="0" borderId="10" xfId="2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_7-11" xfId="2"/>
    <cellStyle name="Обычный_меню 7-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abSelected="1" workbookViewId="0">
      <selection activeCell="A7" sqref="A7:H7"/>
    </sheetView>
  </sheetViews>
  <sheetFormatPr defaultColWidth="9" defaultRowHeight="13.8" x14ac:dyDescent="0.3"/>
  <cols>
    <col min="1" max="1" width="2.6640625" style="1" bestFit="1" customWidth="1"/>
    <col min="2" max="2" width="54.33203125" style="1" customWidth="1"/>
    <col min="3" max="3" width="15.5546875" style="3" bestFit="1" customWidth="1"/>
    <col min="4" max="4" width="11.6640625" style="1" customWidth="1"/>
    <col min="5" max="5" width="10.77734375" style="1" customWidth="1"/>
    <col min="6" max="6" width="10.5546875" style="1" customWidth="1"/>
    <col min="7" max="7" width="12.109375" style="1" customWidth="1"/>
    <col min="8" max="8" width="18.88671875" style="1" customWidth="1"/>
    <col min="9" max="16384" width="9" style="2"/>
  </cols>
  <sheetData>
    <row r="1" spans="1:8" x14ac:dyDescent="0.3">
      <c r="A1" s="24" t="s">
        <v>146</v>
      </c>
      <c r="B1" s="24"/>
      <c r="C1" s="4"/>
      <c r="D1" s="7"/>
      <c r="E1" s="26" t="s">
        <v>147</v>
      </c>
      <c r="F1" s="26"/>
      <c r="G1" s="26"/>
      <c r="H1" s="26"/>
    </row>
    <row r="2" spans="1:8" x14ac:dyDescent="0.3">
      <c r="A2" s="24" t="s">
        <v>148</v>
      </c>
      <c r="B2" s="24"/>
      <c r="C2" s="5"/>
      <c r="D2" s="7"/>
      <c r="E2" s="26" t="s">
        <v>167</v>
      </c>
      <c r="F2" s="26"/>
      <c r="G2" s="26"/>
      <c r="H2" s="26"/>
    </row>
    <row r="3" spans="1:8" x14ac:dyDescent="0.3">
      <c r="A3" s="25"/>
      <c r="B3" s="25"/>
      <c r="C3" s="8"/>
      <c r="D3" s="8"/>
      <c r="E3" s="8"/>
      <c r="F3" s="8"/>
      <c r="G3" s="8"/>
      <c r="H3" s="8"/>
    </row>
    <row r="4" spans="1:8" x14ac:dyDescent="0.3">
      <c r="A4" s="23"/>
      <c r="B4" s="23"/>
      <c r="C4" s="5"/>
      <c r="D4" s="7"/>
      <c r="E4" s="26" t="s">
        <v>149</v>
      </c>
      <c r="F4" s="26"/>
      <c r="G4" s="26"/>
      <c r="H4" s="26"/>
    </row>
    <row r="5" spans="1:8" x14ac:dyDescent="0.3">
      <c r="A5" s="24" t="s">
        <v>150</v>
      </c>
      <c r="B5" s="24"/>
      <c r="C5" s="5"/>
      <c r="D5" s="7"/>
      <c r="E5" s="26" t="s">
        <v>154</v>
      </c>
      <c r="F5" s="26"/>
      <c r="G5" s="26"/>
      <c r="H5" s="26"/>
    </row>
    <row r="6" spans="1:8" s="6" customFormat="1" ht="18" x14ac:dyDescent="0.3">
      <c r="A6" s="22" t="s">
        <v>151</v>
      </c>
      <c r="B6" s="22"/>
      <c r="C6" s="22"/>
      <c r="D6" s="22"/>
      <c r="E6" s="22"/>
      <c r="F6" s="22"/>
      <c r="G6" s="22"/>
      <c r="H6" s="22"/>
    </row>
    <row r="7" spans="1:8" s="6" customFormat="1" ht="18" x14ac:dyDescent="0.3">
      <c r="A7" s="22" t="s">
        <v>168</v>
      </c>
      <c r="B7" s="22"/>
      <c r="C7" s="22"/>
      <c r="D7" s="22"/>
      <c r="E7" s="22"/>
      <c r="F7" s="22"/>
      <c r="G7" s="22"/>
      <c r="H7" s="22"/>
    </row>
    <row r="8" spans="1:8" s="6" customFormat="1" ht="18" x14ac:dyDescent="0.3">
      <c r="A8" s="22" t="s">
        <v>166</v>
      </c>
      <c r="B8" s="22"/>
      <c r="C8" s="22"/>
      <c r="D8" s="22"/>
      <c r="E8" s="22"/>
      <c r="F8" s="22"/>
      <c r="G8" s="22"/>
      <c r="H8" s="22"/>
    </row>
    <row r="9" spans="1:8" ht="15.6" x14ac:dyDescent="0.3">
      <c r="B9" s="35" t="s">
        <v>145</v>
      </c>
      <c r="C9" s="35"/>
      <c r="D9" s="35"/>
      <c r="E9" s="35"/>
      <c r="F9" s="35"/>
      <c r="G9" s="35"/>
      <c r="H9" s="35"/>
    </row>
    <row r="10" spans="1:8" x14ac:dyDescent="0.3">
      <c r="B10" s="36" t="s">
        <v>144</v>
      </c>
      <c r="C10" s="36"/>
      <c r="D10" s="36"/>
      <c r="E10" s="36"/>
      <c r="F10" s="36"/>
      <c r="G10" s="36"/>
      <c r="H10" s="36"/>
    </row>
    <row r="11" spans="1:8" s="1" customFormat="1" x14ac:dyDescent="0.3">
      <c r="A11" s="37"/>
      <c r="B11" s="39" t="s">
        <v>0</v>
      </c>
      <c r="C11" s="41" t="s">
        <v>1</v>
      </c>
      <c r="D11" s="43" t="s">
        <v>2</v>
      </c>
      <c r="E11" s="45" t="s">
        <v>3</v>
      </c>
      <c r="F11" s="45"/>
      <c r="G11" s="45"/>
      <c r="H11" s="33" t="s">
        <v>4</v>
      </c>
    </row>
    <row r="12" spans="1:8" s="1" customFormat="1" ht="27" customHeight="1" x14ac:dyDescent="0.3">
      <c r="A12" s="38"/>
      <c r="B12" s="40"/>
      <c r="C12" s="42"/>
      <c r="D12" s="44"/>
      <c r="E12" s="9" t="s">
        <v>5</v>
      </c>
      <c r="F12" s="9" t="s">
        <v>6</v>
      </c>
      <c r="G12" s="9" t="s">
        <v>7</v>
      </c>
      <c r="H12" s="34"/>
    </row>
    <row r="13" spans="1:8" s="1" customFormat="1" x14ac:dyDescent="0.3">
      <c r="A13" s="28" t="s">
        <v>8</v>
      </c>
      <c r="B13" s="28"/>
      <c r="C13" s="28"/>
      <c r="D13" s="28"/>
      <c r="E13" s="28"/>
      <c r="F13" s="28"/>
      <c r="G13" s="28"/>
      <c r="H13" s="28"/>
    </row>
    <row r="14" spans="1:8" ht="14.4" x14ac:dyDescent="0.3">
      <c r="A14" s="29" t="s">
        <v>9</v>
      </c>
      <c r="B14" s="29"/>
      <c r="C14" s="29"/>
      <c r="D14" s="29"/>
      <c r="E14" s="29"/>
      <c r="F14" s="29"/>
      <c r="G14" s="29"/>
      <c r="H14" s="29"/>
    </row>
    <row r="15" spans="1:8" x14ac:dyDescent="0.3">
      <c r="A15" s="10" t="s">
        <v>10</v>
      </c>
      <c r="B15" s="11" t="s">
        <v>11</v>
      </c>
      <c r="C15" s="10">
        <v>1</v>
      </c>
      <c r="D15" s="10" t="s">
        <v>12</v>
      </c>
      <c r="E15" s="15">
        <v>6.51</v>
      </c>
      <c r="F15" s="15">
        <v>8.2750000000000004</v>
      </c>
      <c r="G15" s="15">
        <v>23.879000000000001</v>
      </c>
      <c r="H15" s="15">
        <v>196.03100000000001</v>
      </c>
    </row>
    <row r="16" spans="1:8" x14ac:dyDescent="0.25">
      <c r="A16" s="10" t="s">
        <v>13</v>
      </c>
      <c r="B16" s="11" t="s">
        <v>153</v>
      </c>
      <c r="C16" s="10">
        <v>17</v>
      </c>
      <c r="D16" s="10">
        <v>55</v>
      </c>
      <c r="E16" s="18">
        <v>7.21</v>
      </c>
      <c r="F16" s="18">
        <v>8.9649999999999999</v>
      </c>
      <c r="G16" s="18">
        <v>15.67</v>
      </c>
      <c r="H16" s="18">
        <v>172.20500000000001</v>
      </c>
    </row>
    <row r="17" spans="1:8" x14ac:dyDescent="0.3">
      <c r="A17" s="10" t="s">
        <v>14</v>
      </c>
      <c r="B17" s="11" t="s">
        <v>15</v>
      </c>
      <c r="C17" s="10">
        <v>1716</v>
      </c>
      <c r="D17" s="10" t="s">
        <v>12</v>
      </c>
      <c r="E17" s="15">
        <v>1.83</v>
      </c>
      <c r="F17" s="15">
        <v>1.524</v>
      </c>
      <c r="G17" s="15">
        <v>6.38</v>
      </c>
      <c r="H17" s="15">
        <v>46.555999999999997</v>
      </c>
    </row>
    <row r="18" spans="1:8" x14ac:dyDescent="0.3">
      <c r="A18" s="30" t="s">
        <v>16</v>
      </c>
      <c r="B18" s="30"/>
      <c r="C18" s="30"/>
      <c r="D18" s="9" t="s">
        <v>17</v>
      </c>
      <c r="E18" s="16">
        <f>SUM(E15:E17)</f>
        <v>15.549999999999999</v>
      </c>
      <c r="F18" s="16">
        <f t="shared" ref="F18:H18" si="0">SUM(F15:F17)</f>
        <v>18.764000000000003</v>
      </c>
      <c r="G18" s="16">
        <f t="shared" si="0"/>
        <v>45.929000000000002</v>
      </c>
      <c r="H18" s="16">
        <f t="shared" si="0"/>
        <v>414.79199999999997</v>
      </c>
    </row>
    <row r="19" spans="1:8" ht="14.4" x14ac:dyDescent="0.3">
      <c r="A19" s="29" t="s">
        <v>18</v>
      </c>
      <c r="B19" s="29"/>
      <c r="C19" s="29"/>
      <c r="D19" s="29"/>
      <c r="E19" s="29"/>
      <c r="F19" s="29"/>
      <c r="G19" s="29"/>
      <c r="H19" s="29"/>
    </row>
    <row r="20" spans="1:8" x14ac:dyDescent="0.3">
      <c r="A20" s="10" t="s">
        <v>10</v>
      </c>
      <c r="B20" s="11" t="s">
        <v>19</v>
      </c>
      <c r="C20" s="10">
        <v>1809</v>
      </c>
      <c r="D20" s="10" t="s">
        <v>20</v>
      </c>
      <c r="E20" s="15">
        <v>0.77200000000000002</v>
      </c>
      <c r="F20" s="15">
        <v>4.8789999999999996</v>
      </c>
      <c r="G20" s="15">
        <v>4.7450000000000001</v>
      </c>
      <c r="H20" s="15">
        <v>65.980999999999995</v>
      </c>
    </row>
    <row r="21" spans="1:8" ht="27.6" x14ac:dyDescent="0.3">
      <c r="A21" s="10" t="s">
        <v>13</v>
      </c>
      <c r="B21" s="11" t="s">
        <v>21</v>
      </c>
      <c r="C21" s="10">
        <v>1442</v>
      </c>
      <c r="D21" s="10" t="s">
        <v>12</v>
      </c>
      <c r="E21" s="15">
        <v>4.0979999999999999</v>
      </c>
      <c r="F21" s="15">
        <v>6.9509999999999996</v>
      </c>
      <c r="G21" s="15">
        <v>8.2810000000000006</v>
      </c>
      <c r="H21" s="15">
        <v>112.07599999999999</v>
      </c>
    </row>
    <row r="22" spans="1:8" x14ac:dyDescent="0.3">
      <c r="A22" s="10" t="s">
        <v>14</v>
      </c>
      <c r="B22" s="11" t="s">
        <v>22</v>
      </c>
      <c r="C22" s="10">
        <v>1680</v>
      </c>
      <c r="D22" s="10" t="s">
        <v>23</v>
      </c>
      <c r="E22" s="15">
        <v>6.8780000000000001</v>
      </c>
      <c r="F22" s="15">
        <v>5.1189999999999998</v>
      </c>
      <c r="G22" s="15">
        <v>35.774000000000001</v>
      </c>
      <c r="H22" s="15">
        <v>216.673</v>
      </c>
    </row>
    <row r="23" spans="1:8" x14ac:dyDescent="0.3">
      <c r="A23" s="10" t="s">
        <v>24</v>
      </c>
      <c r="B23" s="11" t="s">
        <v>25</v>
      </c>
      <c r="C23" s="10">
        <v>1183</v>
      </c>
      <c r="D23" s="10" t="s">
        <v>26</v>
      </c>
      <c r="E23" s="15">
        <v>11.077</v>
      </c>
      <c r="F23" s="15">
        <v>8.7739999999999991</v>
      </c>
      <c r="G23" s="15">
        <v>13.238</v>
      </c>
      <c r="H23" s="15">
        <v>176.22499999999999</v>
      </c>
    </row>
    <row r="24" spans="1:8" x14ac:dyDescent="0.3">
      <c r="A24" s="10" t="s">
        <v>27</v>
      </c>
      <c r="B24" s="11" t="s">
        <v>28</v>
      </c>
      <c r="C24" s="10">
        <v>1970</v>
      </c>
      <c r="D24" s="10" t="s">
        <v>12</v>
      </c>
      <c r="E24" s="15">
        <v>7.1999999999999995E-2</v>
      </c>
      <c r="F24" s="10"/>
      <c r="G24" s="15">
        <v>21.72</v>
      </c>
      <c r="H24" s="15">
        <v>87.168000000000006</v>
      </c>
    </row>
    <row r="25" spans="1:8" x14ac:dyDescent="0.3">
      <c r="A25" s="10" t="s">
        <v>29</v>
      </c>
      <c r="B25" s="11" t="s">
        <v>30</v>
      </c>
      <c r="C25" s="10" t="s">
        <v>31</v>
      </c>
      <c r="D25" s="10" t="s">
        <v>32</v>
      </c>
      <c r="E25" s="15">
        <v>1.8</v>
      </c>
      <c r="F25" s="15">
        <v>0.3</v>
      </c>
      <c r="G25" s="15">
        <v>15.6</v>
      </c>
      <c r="H25" s="15">
        <v>72.3</v>
      </c>
    </row>
    <row r="26" spans="1:8" x14ac:dyDescent="0.3">
      <c r="A26" s="30" t="s">
        <v>16</v>
      </c>
      <c r="B26" s="30"/>
      <c r="C26" s="30"/>
      <c r="D26" s="9" t="s">
        <v>33</v>
      </c>
      <c r="E26" s="16">
        <v>24.696000000000002</v>
      </c>
      <c r="F26" s="9" t="s">
        <v>34</v>
      </c>
      <c r="G26" s="9" t="s">
        <v>35</v>
      </c>
      <c r="H26" s="9" t="s">
        <v>36</v>
      </c>
    </row>
    <row r="27" spans="1:8" ht="14.4" x14ac:dyDescent="0.3">
      <c r="A27" s="31" t="s">
        <v>152</v>
      </c>
      <c r="B27" s="32"/>
      <c r="C27" s="32"/>
      <c r="D27" s="32"/>
      <c r="E27" s="32"/>
      <c r="F27" s="32"/>
      <c r="G27" s="32"/>
      <c r="H27" s="32"/>
    </row>
    <row r="28" spans="1:8" x14ac:dyDescent="0.25">
      <c r="A28" s="10" t="s">
        <v>10</v>
      </c>
      <c r="B28" s="11" t="s">
        <v>153</v>
      </c>
      <c r="C28" s="10">
        <v>17</v>
      </c>
      <c r="D28" s="10">
        <v>55</v>
      </c>
      <c r="E28" s="18">
        <v>7.21</v>
      </c>
      <c r="F28" s="18">
        <v>8.9649999999999999</v>
      </c>
      <c r="G28" s="18">
        <v>15.67</v>
      </c>
      <c r="H28" s="18">
        <v>172.20500000000001</v>
      </c>
    </row>
    <row r="29" spans="1:8" x14ac:dyDescent="0.3">
      <c r="A29" s="12">
        <v>2</v>
      </c>
      <c r="B29" s="13" t="s">
        <v>155</v>
      </c>
      <c r="C29" s="14" t="s">
        <v>31</v>
      </c>
      <c r="D29" s="12">
        <v>150</v>
      </c>
      <c r="E29" s="12">
        <v>0.97499999999999998</v>
      </c>
      <c r="F29" s="12">
        <v>0.45</v>
      </c>
      <c r="G29" s="12">
        <v>13.425000000000001</v>
      </c>
      <c r="H29" s="12">
        <v>61.65</v>
      </c>
    </row>
    <row r="30" spans="1:8" x14ac:dyDescent="0.3">
      <c r="A30" s="10" t="s">
        <v>14</v>
      </c>
      <c r="B30" s="11" t="s">
        <v>57</v>
      </c>
      <c r="C30" s="10">
        <v>1175</v>
      </c>
      <c r="D30" s="15">
        <v>200</v>
      </c>
      <c r="E30" s="15">
        <v>0.12</v>
      </c>
      <c r="F30" s="15">
        <v>3.1E-2</v>
      </c>
      <c r="G30" s="15">
        <v>4.1000000000000002E-2</v>
      </c>
      <c r="H30" s="15">
        <v>0.92100000000000004</v>
      </c>
    </row>
    <row r="31" spans="1:8" x14ac:dyDescent="0.3">
      <c r="A31" s="30" t="s">
        <v>16</v>
      </c>
      <c r="B31" s="30"/>
      <c r="C31" s="30"/>
      <c r="D31" s="9">
        <v>405</v>
      </c>
      <c r="E31" s="9">
        <f>SUM(E28:E30)</f>
        <v>8.3049999999999997</v>
      </c>
      <c r="F31" s="9">
        <f t="shared" ref="F31:H31" si="1">SUM(F28:F30)</f>
        <v>9.4459999999999997</v>
      </c>
      <c r="G31" s="9">
        <f t="shared" si="1"/>
        <v>29.135999999999999</v>
      </c>
      <c r="H31" s="9">
        <f t="shared" si="1"/>
        <v>234.77600000000001</v>
      </c>
    </row>
    <row r="32" spans="1:8" ht="14.4" x14ac:dyDescent="0.3">
      <c r="A32" s="27" t="s">
        <v>37</v>
      </c>
      <c r="B32" s="27"/>
      <c r="C32" s="27"/>
      <c r="D32" s="27"/>
      <c r="E32" s="9">
        <f>E18+E26+E31</f>
        <v>48.551000000000002</v>
      </c>
      <c r="F32" s="9">
        <f t="shared" ref="F32:H32" si="2">F18+F26+F31</f>
        <v>54.233000000000004</v>
      </c>
      <c r="G32" s="9">
        <f t="shared" si="2"/>
        <v>174.422</v>
      </c>
      <c r="H32" s="9">
        <f t="shared" si="2"/>
        <v>1379.991</v>
      </c>
    </row>
    <row r="33" spans="1:8" s="1" customFormat="1" x14ac:dyDescent="0.3">
      <c r="A33" s="28" t="s">
        <v>38</v>
      </c>
      <c r="B33" s="28"/>
      <c r="C33" s="28"/>
      <c r="D33" s="28"/>
      <c r="E33" s="28"/>
      <c r="F33" s="28"/>
      <c r="G33" s="28"/>
      <c r="H33" s="28"/>
    </row>
    <row r="34" spans="1:8" ht="14.4" x14ac:dyDescent="0.3">
      <c r="A34" s="29" t="s">
        <v>9</v>
      </c>
      <c r="B34" s="29"/>
      <c r="C34" s="29"/>
      <c r="D34" s="29"/>
      <c r="E34" s="29"/>
      <c r="F34" s="29"/>
      <c r="G34" s="29"/>
      <c r="H34" s="29"/>
    </row>
    <row r="35" spans="1:8" x14ac:dyDescent="0.3">
      <c r="A35" s="10" t="s">
        <v>10</v>
      </c>
      <c r="B35" s="11" t="s">
        <v>39</v>
      </c>
      <c r="C35" s="10">
        <v>1600</v>
      </c>
      <c r="D35" s="10" t="s">
        <v>32</v>
      </c>
      <c r="E35" s="15">
        <v>0.24</v>
      </c>
      <c r="F35" s="15">
        <v>3.3000000000000002E-2</v>
      </c>
      <c r="G35" s="15">
        <v>0.9</v>
      </c>
      <c r="H35" s="15">
        <v>4.8570000000000002</v>
      </c>
    </row>
    <row r="36" spans="1:8" x14ac:dyDescent="0.3">
      <c r="A36" s="10" t="s">
        <v>13</v>
      </c>
      <c r="B36" s="11" t="s">
        <v>40</v>
      </c>
      <c r="C36" s="10">
        <v>128</v>
      </c>
      <c r="D36" s="10" t="s">
        <v>41</v>
      </c>
      <c r="E36" s="15">
        <v>14.061</v>
      </c>
      <c r="F36" s="15">
        <v>11.061</v>
      </c>
      <c r="G36" s="15">
        <v>14.919</v>
      </c>
      <c r="H36" s="15">
        <v>215.46600000000001</v>
      </c>
    </row>
    <row r="37" spans="1:8" x14ac:dyDescent="0.3">
      <c r="A37" s="10" t="s">
        <v>14</v>
      </c>
      <c r="B37" s="11" t="s">
        <v>96</v>
      </c>
      <c r="C37" s="10"/>
      <c r="D37" s="10" t="s">
        <v>23</v>
      </c>
      <c r="E37" s="15">
        <v>4.726</v>
      </c>
      <c r="F37" s="15">
        <v>4.359</v>
      </c>
      <c r="G37" s="15">
        <v>37.107999999999997</v>
      </c>
      <c r="H37" s="15">
        <v>206.565</v>
      </c>
    </row>
    <row r="38" spans="1:8" x14ac:dyDescent="0.3">
      <c r="A38" s="10" t="s">
        <v>24</v>
      </c>
      <c r="B38" s="11" t="s">
        <v>30</v>
      </c>
      <c r="C38" s="10" t="s">
        <v>31</v>
      </c>
      <c r="D38" s="10" t="s">
        <v>32</v>
      </c>
      <c r="E38" s="15">
        <v>1.8</v>
      </c>
      <c r="F38" s="15">
        <v>0.3</v>
      </c>
      <c r="G38" s="15">
        <v>15.6</v>
      </c>
      <c r="H38" s="15">
        <v>72.3</v>
      </c>
    </row>
    <row r="39" spans="1:8" x14ac:dyDescent="0.3">
      <c r="A39" s="10" t="s">
        <v>27</v>
      </c>
      <c r="B39" s="11" t="s">
        <v>42</v>
      </c>
      <c r="C39" s="10">
        <v>1755</v>
      </c>
      <c r="D39" s="10" t="s">
        <v>12</v>
      </c>
      <c r="E39" s="15">
        <v>3.7829999999999999</v>
      </c>
      <c r="F39" s="15">
        <v>2.86</v>
      </c>
      <c r="G39" s="15">
        <v>5.6029999999999998</v>
      </c>
      <c r="H39" s="15">
        <v>63.283999999999999</v>
      </c>
    </row>
    <row r="40" spans="1:8" x14ac:dyDescent="0.3">
      <c r="A40" s="30" t="s">
        <v>16</v>
      </c>
      <c r="B40" s="30"/>
      <c r="C40" s="30"/>
      <c r="D40" s="9" t="s">
        <v>43</v>
      </c>
      <c r="E40" s="9" t="s">
        <v>44</v>
      </c>
      <c r="F40" s="9" t="s">
        <v>45</v>
      </c>
      <c r="G40" s="9" t="s">
        <v>46</v>
      </c>
      <c r="H40" s="9" t="s">
        <v>47</v>
      </c>
    </row>
    <row r="41" spans="1:8" ht="14.4" x14ac:dyDescent="0.3">
      <c r="A41" s="29" t="s">
        <v>18</v>
      </c>
      <c r="B41" s="29"/>
      <c r="C41" s="29"/>
      <c r="D41" s="29"/>
      <c r="E41" s="29"/>
      <c r="F41" s="29"/>
      <c r="G41" s="29"/>
      <c r="H41" s="29"/>
    </row>
    <row r="42" spans="1:8" x14ac:dyDescent="0.3">
      <c r="A42" s="10" t="s">
        <v>10</v>
      </c>
      <c r="B42" s="11" t="s">
        <v>48</v>
      </c>
      <c r="C42" s="10">
        <v>1829</v>
      </c>
      <c r="D42" s="10" t="s">
        <v>20</v>
      </c>
      <c r="E42" s="15">
        <v>0.76600000000000001</v>
      </c>
      <c r="F42" s="15">
        <v>2.4889999999999999</v>
      </c>
      <c r="G42" s="15">
        <v>4.3419999999999996</v>
      </c>
      <c r="H42" s="15">
        <v>42.828000000000003</v>
      </c>
    </row>
    <row r="43" spans="1:8" x14ac:dyDescent="0.3">
      <c r="A43" s="10" t="s">
        <v>13</v>
      </c>
      <c r="B43" s="11" t="s">
        <v>49</v>
      </c>
      <c r="C43" s="10">
        <v>1764</v>
      </c>
      <c r="D43" s="10" t="s">
        <v>12</v>
      </c>
      <c r="E43" s="15">
        <v>7.3579999999999997</v>
      </c>
      <c r="F43" s="15">
        <v>6.6310000000000002</v>
      </c>
      <c r="G43" s="15">
        <v>15.725</v>
      </c>
      <c r="H43" s="15">
        <v>152.012</v>
      </c>
    </row>
    <row r="44" spans="1:8" x14ac:dyDescent="0.3">
      <c r="A44" s="10" t="s">
        <v>14</v>
      </c>
      <c r="B44" s="11" t="s">
        <v>50</v>
      </c>
      <c r="C44" s="10">
        <v>1702</v>
      </c>
      <c r="D44" s="10" t="s">
        <v>51</v>
      </c>
      <c r="E44" s="15">
        <v>20.992999999999999</v>
      </c>
      <c r="F44" s="15">
        <v>11.196999999999999</v>
      </c>
      <c r="G44" s="15">
        <v>33.430999999999997</v>
      </c>
      <c r="H44" s="15">
        <v>318.46800000000002</v>
      </c>
    </row>
    <row r="45" spans="1:8" x14ac:dyDescent="0.3">
      <c r="A45" s="10" t="s">
        <v>24</v>
      </c>
      <c r="B45" s="11" t="s">
        <v>52</v>
      </c>
      <c r="C45" s="10">
        <v>1190</v>
      </c>
      <c r="D45" s="10" t="s">
        <v>12</v>
      </c>
      <c r="E45" s="15">
        <v>0.08</v>
      </c>
      <c r="F45" s="15">
        <v>0.08</v>
      </c>
      <c r="G45" s="15">
        <v>1.96</v>
      </c>
      <c r="H45" s="15">
        <v>8.8800000000000008</v>
      </c>
    </row>
    <row r="46" spans="1:8" x14ac:dyDescent="0.3">
      <c r="A46" s="10" t="s">
        <v>27</v>
      </c>
      <c r="B46" s="11" t="s">
        <v>30</v>
      </c>
      <c r="C46" s="10" t="s">
        <v>31</v>
      </c>
      <c r="D46" s="10" t="s">
        <v>32</v>
      </c>
      <c r="E46" s="15">
        <v>1.8</v>
      </c>
      <c r="F46" s="15">
        <v>0.3</v>
      </c>
      <c r="G46" s="15">
        <v>15.6</v>
      </c>
      <c r="H46" s="15">
        <v>72.3</v>
      </c>
    </row>
    <row r="47" spans="1:8" x14ac:dyDescent="0.3">
      <c r="A47" s="30" t="s">
        <v>16</v>
      </c>
      <c r="B47" s="30"/>
      <c r="C47" s="30"/>
      <c r="D47" s="9" t="s">
        <v>53</v>
      </c>
      <c r="E47" s="16">
        <v>30.997</v>
      </c>
      <c r="F47" s="16">
        <v>20.696999999999999</v>
      </c>
      <c r="G47" s="16">
        <v>71.057000000000002</v>
      </c>
      <c r="H47" s="16">
        <v>594.48800000000006</v>
      </c>
    </row>
    <row r="48" spans="1:8" ht="14.4" x14ac:dyDescent="0.3">
      <c r="A48" s="31" t="s">
        <v>152</v>
      </c>
      <c r="B48" s="32"/>
      <c r="C48" s="32"/>
      <c r="D48" s="32"/>
      <c r="E48" s="32"/>
      <c r="F48" s="32"/>
      <c r="G48" s="32"/>
      <c r="H48" s="32"/>
    </row>
    <row r="49" spans="1:8" x14ac:dyDescent="0.25">
      <c r="A49" s="20">
        <v>1</v>
      </c>
      <c r="B49" s="19" t="s">
        <v>161</v>
      </c>
      <c r="C49" s="20">
        <v>11</v>
      </c>
      <c r="D49" s="21">
        <v>40</v>
      </c>
      <c r="E49" s="17">
        <v>5.08</v>
      </c>
      <c r="F49" s="17">
        <v>4.5999999999999996</v>
      </c>
      <c r="G49" s="17">
        <v>0.28000000000000003</v>
      </c>
      <c r="H49" s="17">
        <v>62.84</v>
      </c>
    </row>
    <row r="50" spans="1:8" x14ac:dyDescent="0.3">
      <c r="A50" s="12">
        <v>2</v>
      </c>
      <c r="B50" s="13" t="s">
        <v>155</v>
      </c>
      <c r="C50" s="14" t="s">
        <v>31</v>
      </c>
      <c r="D50" s="12">
        <v>150</v>
      </c>
      <c r="E50" s="12">
        <v>0.97499999999999998</v>
      </c>
      <c r="F50" s="12">
        <v>0.45</v>
      </c>
      <c r="G50" s="12">
        <v>13.425000000000001</v>
      </c>
      <c r="H50" s="12">
        <v>61.65</v>
      </c>
    </row>
    <row r="51" spans="1:8" x14ac:dyDescent="0.3">
      <c r="A51" s="10" t="s">
        <v>14</v>
      </c>
      <c r="B51" s="11" t="s">
        <v>57</v>
      </c>
      <c r="C51" s="10">
        <v>1175</v>
      </c>
      <c r="D51" s="15">
        <v>200</v>
      </c>
      <c r="E51" s="15">
        <v>0.12</v>
      </c>
      <c r="F51" s="15">
        <v>3.1E-2</v>
      </c>
      <c r="G51" s="15">
        <v>4.1000000000000002E-2</v>
      </c>
      <c r="H51" s="15">
        <v>0.92100000000000004</v>
      </c>
    </row>
    <row r="52" spans="1:8" x14ac:dyDescent="0.3">
      <c r="A52" s="30" t="s">
        <v>16</v>
      </c>
      <c r="B52" s="30"/>
      <c r="C52" s="30"/>
      <c r="D52" s="9">
        <f>SUM(D49:D51)</f>
        <v>390</v>
      </c>
      <c r="E52" s="9">
        <f t="shared" ref="E52:H52" si="3">SUM(E49:E51)</f>
        <v>6.1749999999999998</v>
      </c>
      <c r="F52" s="9">
        <f t="shared" si="3"/>
        <v>5.0809999999999995</v>
      </c>
      <c r="G52" s="9">
        <f t="shared" si="3"/>
        <v>13.746</v>
      </c>
      <c r="H52" s="9">
        <f t="shared" si="3"/>
        <v>125.41100000000002</v>
      </c>
    </row>
    <row r="53" spans="1:8" ht="14.4" x14ac:dyDescent="0.3">
      <c r="A53" s="27" t="s">
        <v>37</v>
      </c>
      <c r="B53" s="27"/>
      <c r="C53" s="27"/>
      <c r="D53" s="27"/>
      <c r="E53" s="9">
        <f>E40+E47+E52</f>
        <v>63.933999999999997</v>
      </c>
      <c r="F53" s="9">
        <f t="shared" ref="F53:H53" si="4">F40+F47+F52</f>
        <v>45.150999999999996</v>
      </c>
      <c r="G53" s="9">
        <f t="shared" si="4"/>
        <v>157.59800000000001</v>
      </c>
      <c r="H53" s="9">
        <f t="shared" si="4"/>
        <v>1292.4790000000003</v>
      </c>
    </row>
    <row r="54" spans="1:8" s="1" customFormat="1" x14ac:dyDescent="0.3">
      <c r="A54" s="28" t="s">
        <v>54</v>
      </c>
      <c r="B54" s="28"/>
      <c r="C54" s="28"/>
      <c r="D54" s="28"/>
      <c r="E54" s="28"/>
      <c r="F54" s="28"/>
      <c r="G54" s="28"/>
      <c r="H54" s="28"/>
    </row>
    <row r="55" spans="1:8" ht="14.4" x14ac:dyDescent="0.3">
      <c r="A55" s="29" t="s">
        <v>9</v>
      </c>
      <c r="B55" s="29"/>
      <c r="C55" s="29"/>
      <c r="D55" s="29"/>
      <c r="E55" s="29"/>
      <c r="F55" s="29"/>
      <c r="G55" s="29"/>
      <c r="H55" s="29"/>
    </row>
    <row r="56" spans="1:8" ht="27.6" x14ac:dyDescent="0.3">
      <c r="A56" s="10" t="s">
        <v>10</v>
      </c>
      <c r="B56" s="11" t="s">
        <v>55</v>
      </c>
      <c r="C56" s="10">
        <v>223</v>
      </c>
      <c r="D56" s="10">
        <v>140</v>
      </c>
      <c r="E56" s="15">
        <v>19.797000000000001</v>
      </c>
      <c r="F56" s="15">
        <v>15.42</v>
      </c>
      <c r="G56" s="15">
        <v>19.847000000000001</v>
      </c>
      <c r="H56" s="15">
        <v>297.35599999999999</v>
      </c>
    </row>
    <row r="57" spans="1:8" x14ac:dyDescent="0.3">
      <c r="A57" s="10" t="s">
        <v>13</v>
      </c>
      <c r="B57" s="11" t="s">
        <v>56</v>
      </c>
      <c r="C57" s="10" t="s">
        <v>31</v>
      </c>
      <c r="D57" s="15">
        <v>150</v>
      </c>
      <c r="E57" s="15">
        <v>0.97499999999999998</v>
      </c>
      <c r="F57" s="15">
        <v>0.45</v>
      </c>
      <c r="G57" s="15">
        <v>13.425000000000001</v>
      </c>
      <c r="H57" s="15">
        <v>61.65</v>
      </c>
    </row>
    <row r="58" spans="1:8" x14ac:dyDescent="0.3">
      <c r="A58" s="10" t="s">
        <v>14</v>
      </c>
      <c r="B58" s="11" t="s">
        <v>57</v>
      </c>
      <c r="C58" s="10">
        <v>1175</v>
      </c>
      <c r="D58" s="15">
        <v>200</v>
      </c>
      <c r="E58" s="15">
        <v>0.12</v>
      </c>
      <c r="F58" s="15">
        <v>3.1E-2</v>
      </c>
      <c r="G58" s="15">
        <v>4.1000000000000002E-2</v>
      </c>
      <c r="H58" s="15">
        <v>0.92100000000000004</v>
      </c>
    </row>
    <row r="59" spans="1:8" x14ac:dyDescent="0.3">
      <c r="A59" s="10" t="s">
        <v>24</v>
      </c>
      <c r="B59" s="11" t="s">
        <v>30</v>
      </c>
      <c r="C59" s="10" t="s">
        <v>31</v>
      </c>
      <c r="D59" s="15">
        <v>30</v>
      </c>
      <c r="E59" s="15">
        <v>1.8</v>
      </c>
      <c r="F59" s="15">
        <v>0.3</v>
      </c>
      <c r="G59" s="15">
        <v>15.6</v>
      </c>
      <c r="H59" s="15">
        <v>72.3</v>
      </c>
    </row>
    <row r="60" spans="1:8" x14ac:dyDescent="0.3">
      <c r="A60" s="30" t="s">
        <v>16</v>
      </c>
      <c r="B60" s="30"/>
      <c r="C60" s="30"/>
      <c r="D60" s="16">
        <v>380</v>
      </c>
      <c r="E60" s="16">
        <v>22.692</v>
      </c>
      <c r="F60" s="16">
        <v>16.201000000000001</v>
      </c>
      <c r="G60" s="16">
        <v>48.912999999999997</v>
      </c>
      <c r="H60" s="16">
        <v>432.22699999999998</v>
      </c>
    </row>
    <row r="61" spans="1:8" ht="14.4" x14ac:dyDescent="0.3">
      <c r="A61" s="29" t="s">
        <v>18</v>
      </c>
      <c r="B61" s="29"/>
      <c r="C61" s="29"/>
      <c r="D61" s="29"/>
      <c r="E61" s="29"/>
      <c r="F61" s="29"/>
      <c r="G61" s="29"/>
      <c r="H61" s="29"/>
    </row>
    <row r="62" spans="1:8" x14ac:dyDescent="0.3">
      <c r="A62" s="10" t="s">
        <v>10</v>
      </c>
      <c r="B62" s="11" t="s">
        <v>58</v>
      </c>
      <c r="C62" s="10">
        <v>1476</v>
      </c>
      <c r="D62" s="15">
        <v>60</v>
      </c>
      <c r="E62" s="15">
        <v>0.97</v>
      </c>
      <c r="F62" s="15">
        <v>3.7120000000000002</v>
      </c>
      <c r="G62" s="15">
        <v>5.7270000000000003</v>
      </c>
      <c r="H62" s="15">
        <v>60.197000000000003</v>
      </c>
    </row>
    <row r="63" spans="1:8" ht="27.6" x14ac:dyDescent="0.3">
      <c r="A63" s="10" t="s">
        <v>13</v>
      </c>
      <c r="B63" s="11" t="s">
        <v>59</v>
      </c>
      <c r="C63" s="10">
        <v>1439</v>
      </c>
      <c r="D63" s="15">
        <v>200</v>
      </c>
      <c r="E63" s="15">
        <v>4.0659999999999998</v>
      </c>
      <c r="F63" s="15">
        <v>6.9429999999999996</v>
      </c>
      <c r="G63" s="15">
        <v>10.813000000000001</v>
      </c>
      <c r="H63" s="15">
        <v>122.004</v>
      </c>
    </row>
    <row r="64" spans="1:8" x14ac:dyDescent="0.3">
      <c r="A64" s="10" t="s">
        <v>14</v>
      </c>
      <c r="B64" s="11" t="s">
        <v>60</v>
      </c>
      <c r="C64" s="10">
        <v>1698</v>
      </c>
      <c r="D64" s="15">
        <v>90</v>
      </c>
      <c r="E64" s="15">
        <v>11.885999999999999</v>
      </c>
      <c r="F64" s="15">
        <v>7.1580000000000004</v>
      </c>
      <c r="G64" s="15">
        <v>13.526</v>
      </c>
      <c r="H64" s="15">
        <v>166.07599999999999</v>
      </c>
    </row>
    <row r="65" spans="1:8" x14ac:dyDescent="0.3">
      <c r="A65" s="10" t="s">
        <v>24</v>
      </c>
      <c r="B65" s="11" t="s">
        <v>61</v>
      </c>
      <c r="C65" s="10">
        <v>1448</v>
      </c>
      <c r="D65" s="15">
        <v>150</v>
      </c>
      <c r="E65" s="15">
        <v>2.7719999999999998</v>
      </c>
      <c r="F65" s="15">
        <v>7.1260000000000003</v>
      </c>
      <c r="G65" s="15">
        <v>18.881</v>
      </c>
      <c r="H65" s="15">
        <v>150.744</v>
      </c>
    </row>
    <row r="66" spans="1:8" x14ac:dyDescent="0.3">
      <c r="A66" s="10" t="s">
        <v>27</v>
      </c>
      <c r="B66" s="11" t="s">
        <v>62</v>
      </c>
      <c r="C66" s="10">
        <v>1225</v>
      </c>
      <c r="D66" s="15">
        <v>200</v>
      </c>
      <c r="E66" s="15">
        <v>0.16</v>
      </c>
      <c r="F66" s="15">
        <v>0.06</v>
      </c>
      <c r="G66" s="15">
        <v>1.92</v>
      </c>
      <c r="H66" s="15">
        <v>8.86</v>
      </c>
    </row>
    <row r="67" spans="1:8" x14ac:dyDescent="0.3">
      <c r="A67" s="10" t="s">
        <v>29</v>
      </c>
      <c r="B67" s="11" t="s">
        <v>30</v>
      </c>
      <c r="C67" s="10" t="s">
        <v>31</v>
      </c>
      <c r="D67" s="15">
        <v>30</v>
      </c>
      <c r="E67" s="15">
        <v>1.8</v>
      </c>
      <c r="F67" s="15">
        <v>0.3</v>
      </c>
      <c r="G67" s="15">
        <v>15.6</v>
      </c>
      <c r="H67" s="15">
        <v>72.3</v>
      </c>
    </row>
    <row r="68" spans="1:8" x14ac:dyDescent="0.3">
      <c r="A68" s="30" t="s">
        <v>16</v>
      </c>
      <c r="B68" s="30"/>
      <c r="C68" s="30"/>
      <c r="D68" s="9" t="s">
        <v>33</v>
      </c>
      <c r="E68" s="9" t="s">
        <v>63</v>
      </c>
      <c r="F68" s="9" t="s">
        <v>64</v>
      </c>
      <c r="G68" s="9" t="s">
        <v>65</v>
      </c>
      <c r="H68" s="9" t="s">
        <v>66</v>
      </c>
    </row>
    <row r="69" spans="1:8" ht="14.4" x14ac:dyDescent="0.3">
      <c r="A69" s="31" t="s">
        <v>152</v>
      </c>
      <c r="B69" s="32"/>
      <c r="C69" s="32"/>
      <c r="D69" s="32"/>
      <c r="E69" s="32"/>
      <c r="F69" s="32"/>
      <c r="G69" s="32"/>
      <c r="H69" s="32"/>
    </row>
    <row r="70" spans="1:8" x14ac:dyDescent="0.25">
      <c r="A70" s="20">
        <v>1</v>
      </c>
      <c r="B70" s="19" t="s">
        <v>156</v>
      </c>
      <c r="C70" s="20">
        <v>223</v>
      </c>
      <c r="D70" s="21">
        <v>70</v>
      </c>
      <c r="E70" s="18" t="s">
        <v>157</v>
      </c>
      <c r="F70" s="18" t="s">
        <v>158</v>
      </c>
      <c r="G70" s="18" t="s">
        <v>159</v>
      </c>
      <c r="H70" s="18" t="s">
        <v>160</v>
      </c>
    </row>
    <row r="71" spans="1:8" x14ac:dyDescent="0.3">
      <c r="A71" s="12">
        <v>2</v>
      </c>
      <c r="B71" s="13" t="s">
        <v>155</v>
      </c>
      <c r="C71" s="14" t="s">
        <v>31</v>
      </c>
      <c r="D71" s="12">
        <v>150</v>
      </c>
      <c r="E71" s="12">
        <v>0.97499999999999998</v>
      </c>
      <c r="F71" s="12">
        <v>0.45</v>
      </c>
      <c r="G71" s="12">
        <v>13.425000000000001</v>
      </c>
      <c r="H71" s="12">
        <v>61.65</v>
      </c>
    </row>
    <row r="72" spans="1:8" x14ac:dyDescent="0.3">
      <c r="A72" s="10" t="s">
        <v>14</v>
      </c>
      <c r="B72" s="11" t="s">
        <v>57</v>
      </c>
      <c r="C72" s="10">
        <v>1175</v>
      </c>
      <c r="D72" s="15">
        <v>200</v>
      </c>
      <c r="E72" s="15">
        <v>0.12</v>
      </c>
      <c r="F72" s="15">
        <v>3.1E-2</v>
      </c>
      <c r="G72" s="15">
        <v>4.1000000000000002E-2</v>
      </c>
      <c r="H72" s="15">
        <v>0.92100000000000004</v>
      </c>
    </row>
    <row r="73" spans="1:8" x14ac:dyDescent="0.3">
      <c r="A73" s="30" t="s">
        <v>16</v>
      </c>
      <c r="B73" s="30"/>
      <c r="C73" s="30"/>
      <c r="D73" s="9">
        <f>SUM(D70:D72)</f>
        <v>420</v>
      </c>
      <c r="E73" s="9">
        <f>SUM(E70:E72)</f>
        <v>1.095</v>
      </c>
      <c r="F73" s="9">
        <f t="shared" ref="F73:H73" si="5">SUM(F70:F72)</f>
        <v>0.48099999999999998</v>
      </c>
      <c r="G73" s="9">
        <f t="shared" si="5"/>
        <v>13.466000000000001</v>
      </c>
      <c r="H73" s="9">
        <f t="shared" si="5"/>
        <v>62.570999999999998</v>
      </c>
    </row>
    <row r="74" spans="1:8" ht="14.4" x14ac:dyDescent="0.3">
      <c r="A74" s="27" t="s">
        <v>37</v>
      </c>
      <c r="B74" s="27"/>
      <c r="C74" s="27"/>
      <c r="D74" s="27"/>
      <c r="E74" s="9">
        <f>E60+E68+E73</f>
        <v>45.442</v>
      </c>
      <c r="F74" s="9">
        <f t="shared" ref="F74:H74" si="6">F60+F68+F73</f>
        <v>41.982000000000006</v>
      </c>
      <c r="G74" s="9">
        <f t="shared" si="6"/>
        <v>128.846</v>
      </c>
      <c r="H74" s="9">
        <f t="shared" si="6"/>
        <v>1074.979</v>
      </c>
    </row>
    <row r="75" spans="1:8" s="1" customFormat="1" x14ac:dyDescent="0.3">
      <c r="A75" s="28" t="s">
        <v>67</v>
      </c>
      <c r="B75" s="28"/>
      <c r="C75" s="28"/>
      <c r="D75" s="28"/>
      <c r="E75" s="28"/>
      <c r="F75" s="28"/>
      <c r="G75" s="28"/>
      <c r="H75" s="28"/>
    </row>
    <row r="76" spans="1:8" ht="14.4" x14ac:dyDescent="0.3">
      <c r="A76" s="29" t="s">
        <v>9</v>
      </c>
      <c r="B76" s="29"/>
      <c r="C76" s="29"/>
      <c r="D76" s="29"/>
      <c r="E76" s="29"/>
      <c r="F76" s="29"/>
      <c r="G76" s="29"/>
      <c r="H76" s="29"/>
    </row>
    <row r="77" spans="1:8" x14ac:dyDescent="0.3">
      <c r="A77" s="10" t="s">
        <v>10</v>
      </c>
      <c r="B77" s="11" t="s">
        <v>68</v>
      </c>
      <c r="C77" s="10">
        <v>1601</v>
      </c>
      <c r="D77" s="10" t="s">
        <v>32</v>
      </c>
      <c r="E77" s="15">
        <v>0.18</v>
      </c>
      <c r="F77" s="15">
        <v>0.06</v>
      </c>
      <c r="G77" s="15">
        <v>1.26</v>
      </c>
      <c r="H77" s="15">
        <v>6.3</v>
      </c>
    </row>
    <row r="78" spans="1:8" x14ac:dyDescent="0.3">
      <c r="A78" s="10" t="s">
        <v>13</v>
      </c>
      <c r="B78" s="11" t="s">
        <v>69</v>
      </c>
      <c r="C78" s="10">
        <v>1716</v>
      </c>
      <c r="D78" s="10" t="s">
        <v>41</v>
      </c>
      <c r="E78" s="15">
        <v>22.094999999999999</v>
      </c>
      <c r="F78" s="15">
        <v>2.3530000000000002</v>
      </c>
      <c r="G78" s="15">
        <v>2.0750000000000002</v>
      </c>
      <c r="H78" s="15">
        <v>117.857</v>
      </c>
    </row>
    <row r="79" spans="1:8" x14ac:dyDescent="0.3">
      <c r="A79" s="10" t="s">
        <v>14</v>
      </c>
      <c r="B79" s="11" t="s">
        <v>70</v>
      </c>
      <c r="C79" s="10">
        <v>1718</v>
      </c>
      <c r="D79" s="10" t="s">
        <v>23</v>
      </c>
      <c r="E79" s="15">
        <v>3.512</v>
      </c>
      <c r="F79" s="15">
        <v>6.3760000000000003</v>
      </c>
      <c r="G79" s="15">
        <v>19.972000000000001</v>
      </c>
      <c r="H79" s="15">
        <v>151.32400000000001</v>
      </c>
    </row>
    <row r="80" spans="1:8" x14ac:dyDescent="0.3">
      <c r="A80" s="10" t="s">
        <v>24</v>
      </c>
      <c r="B80" s="11" t="s">
        <v>15</v>
      </c>
      <c r="C80" s="10">
        <v>1716</v>
      </c>
      <c r="D80" s="10" t="s">
        <v>12</v>
      </c>
      <c r="E80" s="15">
        <v>1.83</v>
      </c>
      <c r="F80" s="15">
        <v>1.524</v>
      </c>
      <c r="G80" s="15">
        <v>6.38</v>
      </c>
      <c r="H80" s="15">
        <v>46.555999999999997</v>
      </c>
    </row>
    <row r="81" spans="1:8" x14ac:dyDescent="0.3">
      <c r="A81" s="10" t="s">
        <v>27</v>
      </c>
      <c r="B81" s="11" t="s">
        <v>30</v>
      </c>
      <c r="C81" s="10" t="s">
        <v>31</v>
      </c>
      <c r="D81" s="10" t="s">
        <v>32</v>
      </c>
      <c r="E81" s="15">
        <v>1.8</v>
      </c>
      <c r="F81" s="15">
        <v>0.3</v>
      </c>
      <c r="G81" s="15">
        <v>15.6</v>
      </c>
      <c r="H81" s="15">
        <v>72.3</v>
      </c>
    </row>
    <row r="82" spans="1:8" x14ac:dyDescent="0.3">
      <c r="A82" s="30" t="s">
        <v>16</v>
      </c>
      <c r="B82" s="30"/>
      <c r="C82" s="30"/>
      <c r="D82" s="9" t="s">
        <v>43</v>
      </c>
      <c r="E82" s="9" t="s">
        <v>71</v>
      </c>
      <c r="F82" s="9" t="s">
        <v>72</v>
      </c>
      <c r="G82" s="9" t="s">
        <v>73</v>
      </c>
      <c r="H82" s="9" t="s">
        <v>74</v>
      </c>
    </row>
    <row r="83" spans="1:8" ht="14.4" x14ac:dyDescent="0.3">
      <c r="A83" s="29" t="s">
        <v>18</v>
      </c>
      <c r="B83" s="29"/>
      <c r="C83" s="29"/>
      <c r="D83" s="29"/>
      <c r="E83" s="29"/>
      <c r="F83" s="29"/>
      <c r="G83" s="29"/>
      <c r="H83" s="29"/>
    </row>
    <row r="84" spans="1:8" x14ac:dyDescent="0.3">
      <c r="A84" s="10" t="s">
        <v>10</v>
      </c>
      <c r="B84" s="11" t="s">
        <v>75</v>
      </c>
      <c r="C84" s="10">
        <v>1814</v>
      </c>
      <c r="D84" s="10" t="s">
        <v>20</v>
      </c>
      <c r="E84" s="15">
        <v>0.59899999999999998</v>
      </c>
      <c r="F84" s="15">
        <v>2.492</v>
      </c>
      <c r="G84" s="15">
        <v>4.4080000000000004</v>
      </c>
      <c r="H84" s="15">
        <v>42.457000000000001</v>
      </c>
    </row>
    <row r="85" spans="1:8" x14ac:dyDescent="0.3">
      <c r="A85" s="10" t="s">
        <v>13</v>
      </c>
      <c r="B85" s="11" t="s">
        <v>76</v>
      </c>
      <c r="C85" s="10">
        <v>1438</v>
      </c>
      <c r="D85" s="10" t="s">
        <v>12</v>
      </c>
      <c r="E85" s="15">
        <v>4.4180000000000001</v>
      </c>
      <c r="F85" s="15">
        <v>7.0389999999999997</v>
      </c>
      <c r="G85" s="15">
        <v>13.291</v>
      </c>
      <c r="H85" s="15">
        <v>134.18799999999999</v>
      </c>
    </row>
    <row r="86" spans="1:8" x14ac:dyDescent="0.3">
      <c r="A86" s="10" t="s">
        <v>14</v>
      </c>
      <c r="B86" s="11" t="s">
        <v>77</v>
      </c>
      <c r="C86" s="10">
        <v>1766</v>
      </c>
      <c r="D86" s="10" t="s">
        <v>26</v>
      </c>
      <c r="E86" s="15">
        <v>9.9890000000000008</v>
      </c>
      <c r="F86" s="15">
        <v>8.56</v>
      </c>
      <c r="G86" s="15">
        <v>13.157999999999999</v>
      </c>
      <c r="H86" s="15">
        <v>169.626</v>
      </c>
    </row>
    <row r="87" spans="1:8" x14ac:dyDescent="0.3">
      <c r="A87" s="10" t="s">
        <v>24</v>
      </c>
      <c r="B87" s="11" t="s">
        <v>78</v>
      </c>
      <c r="C87" s="10">
        <v>1720</v>
      </c>
      <c r="D87" s="10" t="s">
        <v>23</v>
      </c>
      <c r="E87" s="15">
        <v>3.4039999999999999</v>
      </c>
      <c r="F87" s="15">
        <v>4.9039999999999999</v>
      </c>
      <c r="G87" s="15">
        <v>22.94</v>
      </c>
      <c r="H87" s="15">
        <v>149.511</v>
      </c>
    </row>
    <row r="88" spans="1:8" x14ac:dyDescent="0.3">
      <c r="A88" s="10" t="s">
        <v>27</v>
      </c>
      <c r="B88" s="11" t="s">
        <v>79</v>
      </c>
      <c r="C88" s="10">
        <v>1501</v>
      </c>
      <c r="D88" s="10" t="s">
        <v>12</v>
      </c>
      <c r="E88" s="15">
        <v>0.435</v>
      </c>
      <c r="F88" s="15">
        <v>0.09</v>
      </c>
      <c r="G88" s="15">
        <v>9.9</v>
      </c>
      <c r="H88" s="15">
        <v>42.15</v>
      </c>
    </row>
    <row r="89" spans="1:8" x14ac:dyDescent="0.3">
      <c r="A89" s="10" t="s">
        <v>29</v>
      </c>
      <c r="B89" s="11" t="s">
        <v>30</v>
      </c>
      <c r="C89" s="10" t="s">
        <v>31</v>
      </c>
      <c r="D89" s="10" t="s">
        <v>32</v>
      </c>
      <c r="E89" s="15">
        <v>1.8</v>
      </c>
      <c r="F89" s="15">
        <v>0.3</v>
      </c>
      <c r="G89" s="15">
        <v>15.6</v>
      </c>
      <c r="H89" s="15">
        <v>72.3</v>
      </c>
    </row>
    <row r="90" spans="1:8" x14ac:dyDescent="0.3">
      <c r="A90" s="30" t="s">
        <v>16</v>
      </c>
      <c r="B90" s="30"/>
      <c r="C90" s="30"/>
      <c r="D90" s="9" t="s">
        <v>33</v>
      </c>
      <c r="E90" s="9" t="s">
        <v>80</v>
      </c>
      <c r="F90" s="9" t="s">
        <v>81</v>
      </c>
      <c r="G90" s="9" t="s">
        <v>82</v>
      </c>
      <c r="H90" s="9" t="s">
        <v>83</v>
      </c>
    </row>
    <row r="91" spans="1:8" ht="14.4" x14ac:dyDescent="0.3">
      <c r="A91" s="31" t="s">
        <v>152</v>
      </c>
      <c r="B91" s="32"/>
      <c r="C91" s="32"/>
      <c r="D91" s="32"/>
      <c r="E91" s="32"/>
      <c r="F91" s="32"/>
      <c r="G91" s="32"/>
      <c r="H91" s="32"/>
    </row>
    <row r="92" spans="1:8" x14ac:dyDescent="0.25">
      <c r="A92" s="10" t="s">
        <v>10</v>
      </c>
      <c r="B92" s="11" t="s">
        <v>153</v>
      </c>
      <c r="C92" s="10">
        <v>17</v>
      </c>
      <c r="D92" s="10">
        <v>55</v>
      </c>
      <c r="E92" s="18">
        <v>7.21</v>
      </c>
      <c r="F92" s="18">
        <v>8.9649999999999999</v>
      </c>
      <c r="G92" s="18">
        <v>15.67</v>
      </c>
      <c r="H92" s="18">
        <v>172.20500000000001</v>
      </c>
    </row>
    <row r="93" spans="1:8" x14ac:dyDescent="0.3">
      <c r="A93" s="12">
        <v>2</v>
      </c>
      <c r="B93" s="13" t="s">
        <v>155</v>
      </c>
      <c r="C93" s="14" t="s">
        <v>31</v>
      </c>
      <c r="D93" s="12">
        <v>150</v>
      </c>
      <c r="E93" s="12">
        <v>0.97499999999999998</v>
      </c>
      <c r="F93" s="12">
        <v>0.45</v>
      </c>
      <c r="G93" s="12">
        <v>13.425000000000001</v>
      </c>
      <c r="H93" s="12">
        <v>61.65</v>
      </c>
    </row>
    <row r="94" spans="1:8" x14ac:dyDescent="0.3">
      <c r="A94" s="10" t="s">
        <v>14</v>
      </c>
      <c r="B94" s="11" t="s">
        <v>57</v>
      </c>
      <c r="C94" s="10">
        <v>1175</v>
      </c>
      <c r="D94" s="15">
        <v>200</v>
      </c>
      <c r="E94" s="15">
        <v>0.12</v>
      </c>
      <c r="F94" s="15">
        <v>3.1E-2</v>
      </c>
      <c r="G94" s="15">
        <v>4.1000000000000002E-2</v>
      </c>
      <c r="H94" s="15">
        <v>0.92100000000000004</v>
      </c>
    </row>
    <row r="95" spans="1:8" x14ac:dyDescent="0.3">
      <c r="A95" s="30" t="s">
        <v>16</v>
      </c>
      <c r="B95" s="30"/>
      <c r="C95" s="30"/>
      <c r="D95" s="9">
        <f>SUM(D92:D94)</f>
        <v>405</v>
      </c>
      <c r="E95" s="9">
        <f>SUM(E92:E94)</f>
        <v>8.3049999999999997</v>
      </c>
      <c r="F95" s="9">
        <f t="shared" ref="F95:H95" si="7">SUM(F92:F94)</f>
        <v>9.4459999999999997</v>
      </c>
      <c r="G95" s="9">
        <f t="shared" si="7"/>
        <v>29.135999999999999</v>
      </c>
      <c r="H95" s="9">
        <f t="shared" si="7"/>
        <v>234.77600000000001</v>
      </c>
    </row>
    <row r="96" spans="1:8" ht="14.4" x14ac:dyDescent="0.3">
      <c r="A96" s="27" t="s">
        <v>37</v>
      </c>
      <c r="B96" s="27"/>
      <c r="C96" s="27"/>
      <c r="D96" s="27"/>
      <c r="E96" s="9">
        <f>E82+E90+E95</f>
        <v>58.366</v>
      </c>
      <c r="F96" s="9">
        <f t="shared" ref="F96:H96" si="8">F82+F90+F95</f>
        <v>43.444999999999993</v>
      </c>
      <c r="G96" s="9">
        <f t="shared" si="8"/>
        <v>153.72</v>
      </c>
      <c r="H96" s="9">
        <f t="shared" si="8"/>
        <v>1239.345</v>
      </c>
    </row>
    <row r="97" spans="1:8" s="1" customFormat="1" x14ac:dyDescent="0.3">
      <c r="A97" s="28" t="s">
        <v>84</v>
      </c>
      <c r="B97" s="28"/>
      <c r="C97" s="28"/>
      <c r="D97" s="28"/>
      <c r="E97" s="28"/>
      <c r="F97" s="28"/>
      <c r="G97" s="28"/>
      <c r="H97" s="28"/>
    </row>
    <row r="98" spans="1:8" ht="14.4" x14ac:dyDescent="0.3">
      <c r="A98" s="29" t="s">
        <v>9</v>
      </c>
      <c r="B98" s="29"/>
      <c r="C98" s="29"/>
      <c r="D98" s="29"/>
      <c r="E98" s="29"/>
      <c r="F98" s="29"/>
      <c r="G98" s="29"/>
      <c r="H98" s="29"/>
    </row>
    <row r="99" spans="1:8" x14ac:dyDescent="0.3">
      <c r="A99" s="10" t="s">
        <v>10</v>
      </c>
      <c r="B99" s="11" t="s">
        <v>85</v>
      </c>
      <c r="C99" s="10">
        <v>2298</v>
      </c>
      <c r="D99" s="10" t="s">
        <v>32</v>
      </c>
      <c r="E99" s="15">
        <v>1.9930000000000001</v>
      </c>
      <c r="F99" s="15">
        <v>1.1739999999999999</v>
      </c>
      <c r="G99" s="15">
        <v>5.0759999999999996</v>
      </c>
      <c r="H99" s="15">
        <v>38.837000000000003</v>
      </c>
    </row>
    <row r="100" spans="1:8" x14ac:dyDescent="0.3">
      <c r="A100" s="10" t="s">
        <v>13</v>
      </c>
      <c r="B100" s="11" t="s">
        <v>86</v>
      </c>
      <c r="C100" s="10">
        <v>1706</v>
      </c>
      <c r="D100" s="10" t="s">
        <v>23</v>
      </c>
      <c r="E100" s="15">
        <v>12.195</v>
      </c>
      <c r="F100" s="15">
        <v>15.483000000000001</v>
      </c>
      <c r="G100" s="15">
        <v>1.829</v>
      </c>
      <c r="H100" s="15">
        <v>195.441</v>
      </c>
    </row>
    <row r="101" spans="1:8" x14ac:dyDescent="0.3">
      <c r="A101" s="10" t="s">
        <v>14</v>
      </c>
      <c r="B101" s="11" t="s">
        <v>56</v>
      </c>
      <c r="C101" s="10" t="s">
        <v>31</v>
      </c>
      <c r="D101" s="10" t="s">
        <v>23</v>
      </c>
      <c r="E101" s="15">
        <v>0.97499999999999998</v>
      </c>
      <c r="F101" s="15">
        <v>0.45</v>
      </c>
      <c r="G101" s="15">
        <v>13.425000000000001</v>
      </c>
      <c r="H101" s="15">
        <v>61.65</v>
      </c>
    </row>
    <row r="102" spans="1:8" x14ac:dyDescent="0.3">
      <c r="A102" s="10" t="s">
        <v>24</v>
      </c>
      <c r="B102" s="11" t="s">
        <v>30</v>
      </c>
      <c r="C102" s="10" t="s">
        <v>31</v>
      </c>
      <c r="D102" s="10" t="s">
        <v>32</v>
      </c>
      <c r="E102" s="15">
        <v>1.8</v>
      </c>
      <c r="F102" s="15">
        <v>0.3</v>
      </c>
      <c r="G102" s="15">
        <v>15.6</v>
      </c>
      <c r="H102" s="15">
        <v>72.3</v>
      </c>
    </row>
    <row r="103" spans="1:8" x14ac:dyDescent="0.3">
      <c r="A103" s="10" t="s">
        <v>27</v>
      </c>
      <c r="B103" s="11" t="s">
        <v>87</v>
      </c>
      <c r="C103" s="10">
        <v>404</v>
      </c>
      <c r="D103" s="10" t="s">
        <v>88</v>
      </c>
      <c r="E103" s="15">
        <v>0.16500000000000001</v>
      </c>
      <c r="F103" s="15">
        <v>3.5999999999999997E-2</v>
      </c>
      <c r="G103" s="15">
        <v>0.191</v>
      </c>
      <c r="H103" s="15">
        <v>1.746</v>
      </c>
    </row>
    <row r="104" spans="1:8" x14ac:dyDescent="0.3">
      <c r="A104" s="30" t="s">
        <v>16</v>
      </c>
      <c r="B104" s="30"/>
      <c r="C104" s="30"/>
      <c r="D104" s="9" t="s">
        <v>89</v>
      </c>
      <c r="E104" s="9" t="s">
        <v>90</v>
      </c>
      <c r="F104" s="9" t="s">
        <v>91</v>
      </c>
      <c r="G104" s="9" t="s">
        <v>92</v>
      </c>
      <c r="H104" s="9" t="s">
        <v>93</v>
      </c>
    </row>
    <row r="105" spans="1:8" ht="14.4" x14ac:dyDescent="0.3">
      <c r="A105" s="29" t="s">
        <v>18</v>
      </c>
      <c r="B105" s="29"/>
      <c r="C105" s="29"/>
      <c r="D105" s="29"/>
      <c r="E105" s="29"/>
      <c r="F105" s="29"/>
      <c r="G105" s="29"/>
      <c r="H105" s="29"/>
    </row>
    <row r="106" spans="1:8" x14ac:dyDescent="0.3">
      <c r="A106" s="10" t="s">
        <v>10</v>
      </c>
      <c r="B106" s="11" t="s">
        <v>19</v>
      </c>
      <c r="C106" s="10">
        <v>1809</v>
      </c>
      <c r="D106" s="10" t="s">
        <v>20</v>
      </c>
      <c r="E106" s="15">
        <v>0.77200000000000002</v>
      </c>
      <c r="F106" s="15">
        <v>4.8789999999999996</v>
      </c>
      <c r="G106" s="15">
        <v>4.7450000000000001</v>
      </c>
      <c r="H106" s="15">
        <v>65.980999999999995</v>
      </c>
    </row>
    <row r="107" spans="1:8" ht="27.6" x14ac:dyDescent="0.3">
      <c r="A107" s="10" t="s">
        <v>13</v>
      </c>
      <c r="B107" s="11" t="s">
        <v>94</v>
      </c>
      <c r="C107" s="10">
        <v>1454</v>
      </c>
      <c r="D107" s="10" t="s">
        <v>12</v>
      </c>
      <c r="E107" s="15">
        <v>4.1459999999999999</v>
      </c>
      <c r="F107" s="15">
        <v>7.5670000000000002</v>
      </c>
      <c r="G107" s="15">
        <v>8.1509999999999998</v>
      </c>
      <c r="H107" s="15">
        <v>117.292</v>
      </c>
    </row>
    <row r="108" spans="1:8" x14ac:dyDescent="0.3">
      <c r="A108" s="10" t="s">
        <v>14</v>
      </c>
      <c r="B108" s="11" t="s">
        <v>95</v>
      </c>
      <c r="C108" s="10">
        <v>1772</v>
      </c>
      <c r="D108" s="10" t="s">
        <v>26</v>
      </c>
      <c r="E108" s="15">
        <v>11.095000000000001</v>
      </c>
      <c r="F108" s="15">
        <v>9.0779999999999994</v>
      </c>
      <c r="G108" s="15">
        <v>13.382</v>
      </c>
      <c r="H108" s="15">
        <v>179.61</v>
      </c>
    </row>
    <row r="109" spans="1:8" x14ac:dyDescent="0.3">
      <c r="A109" s="10" t="s">
        <v>24</v>
      </c>
      <c r="B109" s="11" t="s">
        <v>96</v>
      </c>
      <c r="C109" s="10"/>
      <c r="D109" s="10" t="s">
        <v>23</v>
      </c>
      <c r="E109" s="15">
        <v>4.726</v>
      </c>
      <c r="F109" s="15">
        <v>4.359</v>
      </c>
      <c r="G109" s="15">
        <v>37.107999999999997</v>
      </c>
      <c r="H109" s="15">
        <v>206.565</v>
      </c>
    </row>
    <row r="110" spans="1:8" x14ac:dyDescent="0.3">
      <c r="A110" s="10" t="s">
        <v>27</v>
      </c>
      <c r="B110" s="11" t="s">
        <v>28</v>
      </c>
      <c r="C110" s="10">
        <v>1970</v>
      </c>
      <c r="D110" s="10" t="s">
        <v>12</v>
      </c>
      <c r="E110" s="15">
        <v>7.1999999999999995E-2</v>
      </c>
      <c r="F110" s="10"/>
      <c r="G110" s="15">
        <v>21.72</v>
      </c>
      <c r="H110" s="15">
        <v>87.168000000000006</v>
      </c>
    </row>
    <row r="111" spans="1:8" x14ac:dyDescent="0.3">
      <c r="A111" s="10" t="s">
        <v>29</v>
      </c>
      <c r="B111" s="11" t="s">
        <v>30</v>
      </c>
      <c r="C111" s="10" t="s">
        <v>31</v>
      </c>
      <c r="D111" s="10" t="s">
        <v>32</v>
      </c>
      <c r="E111" s="15">
        <v>1.8</v>
      </c>
      <c r="F111" s="15">
        <v>0.3</v>
      </c>
      <c r="G111" s="15">
        <v>15.6</v>
      </c>
      <c r="H111" s="15">
        <v>72.3</v>
      </c>
    </row>
    <row r="112" spans="1:8" x14ac:dyDescent="0.3">
      <c r="A112" s="30" t="s">
        <v>16</v>
      </c>
      <c r="B112" s="30"/>
      <c r="C112" s="30"/>
      <c r="D112" s="9" t="s">
        <v>33</v>
      </c>
      <c r="E112" s="9" t="s">
        <v>97</v>
      </c>
      <c r="F112" s="9" t="s">
        <v>98</v>
      </c>
      <c r="G112" s="9" t="s">
        <v>99</v>
      </c>
      <c r="H112" s="9" t="s">
        <v>100</v>
      </c>
    </row>
    <row r="113" spans="1:8" ht="14.4" x14ac:dyDescent="0.3">
      <c r="A113" s="31" t="s">
        <v>152</v>
      </c>
      <c r="B113" s="32"/>
      <c r="C113" s="32"/>
      <c r="D113" s="32"/>
      <c r="E113" s="32"/>
      <c r="F113" s="32"/>
      <c r="G113" s="32"/>
      <c r="H113" s="32"/>
    </row>
    <row r="114" spans="1:8" x14ac:dyDescent="0.25">
      <c r="A114" s="20">
        <v>1</v>
      </c>
      <c r="B114" s="11" t="s">
        <v>163</v>
      </c>
      <c r="C114" s="10">
        <v>1706</v>
      </c>
      <c r="D114" s="10">
        <v>70</v>
      </c>
      <c r="E114" s="18">
        <v>5.6909999999999998</v>
      </c>
      <c r="F114" s="18">
        <v>7.2249999999999996</v>
      </c>
      <c r="G114" s="18">
        <v>0.85299999999999998</v>
      </c>
      <c r="H114" s="18">
        <v>91.206000000000003</v>
      </c>
    </row>
    <row r="115" spans="1:8" x14ac:dyDescent="0.3">
      <c r="A115" s="12">
        <v>2</v>
      </c>
      <c r="B115" s="13" t="s">
        <v>155</v>
      </c>
      <c r="C115" s="14" t="s">
        <v>31</v>
      </c>
      <c r="D115" s="12">
        <v>150</v>
      </c>
      <c r="E115" s="12">
        <v>0.97499999999999998</v>
      </c>
      <c r="F115" s="12">
        <v>0.45</v>
      </c>
      <c r="G115" s="12">
        <v>13.425000000000001</v>
      </c>
      <c r="H115" s="12">
        <v>61.65</v>
      </c>
    </row>
    <row r="116" spans="1:8" x14ac:dyDescent="0.3">
      <c r="A116" s="10" t="s">
        <v>14</v>
      </c>
      <c r="B116" s="11" t="s">
        <v>57</v>
      </c>
      <c r="C116" s="10">
        <v>1175</v>
      </c>
      <c r="D116" s="15">
        <v>200</v>
      </c>
      <c r="E116" s="15">
        <v>0.12</v>
      </c>
      <c r="F116" s="15">
        <v>3.1E-2</v>
      </c>
      <c r="G116" s="15">
        <v>4.1000000000000002E-2</v>
      </c>
      <c r="H116" s="15">
        <v>0.92100000000000004</v>
      </c>
    </row>
    <row r="117" spans="1:8" x14ac:dyDescent="0.3">
      <c r="A117" s="30" t="s">
        <v>16</v>
      </c>
      <c r="B117" s="30"/>
      <c r="C117" s="30"/>
      <c r="D117" s="9">
        <f>SUM(D114:D116)</f>
        <v>420</v>
      </c>
      <c r="E117" s="9">
        <f>SUM(E114:E116)</f>
        <v>6.7859999999999996</v>
      </c>
      <c r="F117" s="9">
        <f t="shared" ref="F117:H117" si="9">SUM(F114:F116)</f>
        <v>7.7059999999999995</v>
      </c>
      <c r="G117" s="9">
        <f t="shared" si="9"/>
        <v>14.319000000000001</v>
      </c>
      <c r="H117" s="9">
        <f t="shared" si="9"/>
        <v>153.77699999999999</v>
      </c>
    </row>
    <row r="118" spans="1:8" ht="14.4" x14ac:dyDescent="0.3">
      <c r="A118" s="27" t="s">
        <v>37</v>
      </c>
      <c r="B118" s="27"/>
      <c r="C118" s="27"/>
      <c r="D118" s="27"/>
      <c r="E118" s="9">
        <f>E104+E112+E117</f>
        <v>46.525000000000006</v>
      </c>
      <c r="F118" s="9">
        <f t="shared" ref="F118:H118" si="10">F104+F112+F117</f>
        <v>51.331000000000003</v>
      </c>
      <c r="G118" s="9">
        <f t="shared" si="10"/>
        <v>151.14599999999999</v>
      </c>
      <c r="H118" s="9">
        <f t="shared" si="10"/>
        <v>1252.6670000000001</v>
      </c>
    </row>
    <row r="119" spans="1:8" s="1" customFormat="1" x14ac:dyDescent="0.3">
      <c r="A119" s="28" t="s">
        <v>101</v>
      </c>
      <c r="B119" s="28"/>
      <c r="C119" s="28"/>
      <c r="D119" s="28"/>
      <c r="E119" s="28"/>
      <c r="F119" s="28"/>
      <c r="G119" s="28"/>
      <c r="H119" s="28"/>
    </row>
    <row r="120" spans="1:8" ht="14.4" x14ac:dyDescent="0.3">
      <c r="A120" s="29" t="s">
        <v>9</v>
      </c>
      <c r="B120" s="29"/>
      <c r="C120" s="29"/>
      <c r="D120" s="29"/>
      <c r="E120" s="29"/>
      <c r="F120" s="29"/>
      <c r="G120" s="29"/>
      <c r="H120" s="29"/>
    </row>
    <row r="121" spans="1:8" x14ac:dyDescent="0.3">
      <c r="A121" s="10" t="s">
        <v>10</v>
      </c>
      <c r="B121" s="11" t="s">
        <v>102</v>
      </c>
      <c r="C121" s="10"/>
      <c r="D121" s="10" t="s">
        <v>12</v>
      </c>
      <c r="E121" s="15">
        <v>7.81</v>
      </c>
      <c r="F121" s="15">
        <v>7.4749999999999996</v>
      </c>
      <c r="G121" s="15">
        <v>31.279</v>
      </c>
      <c r="H121" s="15">
        <v>223.631</v>
      </c>
    </row>
    <row r="122" spans="1:8" x14ac:dyDescent="0.25">
      <c r="A122" s="10" t="s">
        <v>13</v>
      </c>
      <c r="B122" s="11" t="s">
        <v>153</v>
      </c>
      <c r="C122" s="10">
        <v>17</v>
      </c>
      <c r="D122" s="10">
        <v>55</v>
      </c>
      <c r="E122" s="18">
        <v>7.21</v>
      </c>
      <c r="F122" s="18">
        <v>8.9649999999999999</v>
      </c>
      <c r="G122" s="18">
        <v>15.67</v>
      </c>
      <c r="H122" s="18">
        <v>172.20500000000001</v>
      </c>
    </row>
    <row r="123" spans="1:8" x14ac:dyDescent="0.3">
      <c r="A123" s="10" t="s">
        <v>14</v>
      </c>
      <c r="B123" s="11" t="s">
        <v>42</v>
      </c>
      <c r="C123" s="10">
        <v>1755</v>
      </c>
      <c r="D123" s="10" t="s">
        <v>12</v>
      </c>
      <c r="E123" s="15">
        <v>3.7829999999999999</v>
      </c>
      <c r="F123" s="15">
        <v>2.86</v>
      </c>
      <c r="G123" s="15">
        <v>5.6029999999999998</v>
      </c>
      <c r="H123" s="15">
        <v>63.283999999999999</v>
      </c>
    </row>
    <row r="124" spans="1:8" x14ac:dyDescent="0.3">
      <c r="A124" s="10" t="s">
        <v>24</v>
      </c>
      <c r="B124" s="11" t="s">
        <v>30</v>
      </c>
      <c r="C124" s="10" t="s">
        <v>31</v>
      </c>
      <c r="D124" s="10" t="s">
        <v>32</v>
      </c>
      <c r="E124" s="15">
        <v>1.8</v>
      </c>
      <c r="F124" s="15">
        <v>0.3</v>
      </c>
      <c r="G124" s="15">
        <v>15.6</v>
      </c>
      <c r="H124" s="15">
        <v>72.3</v>
      </c>
    </row>
    <row r="125" spans="1:8" x14ac:dyDescent="0.3">
      <c r="A125" s="30" t="s">
        <v>16</v>
      </c>
      <c r="B125" s="30"/>
      <c r="C125" s="30"/>
      <c r="D125" s="9" t="s">
        <v>103</v>
      </c>
      <c r="E125" s="9">
        <f>SUM(E121:E124)</f>
        <v>20.603000000000002</v>
      </c>
      <c r="F125" s="9">
        <f t="shared" ref="F125:H125" si="11">SUM(F121:F124)</f>
        <v>19.599999999999998</v>
      </c>
      <c r="G125" s="9">
        <f t="shared" si="11"/>
        <v>68.152000000000001</v>
      </c>
      <c r="H125" s="9">
        <f t="shared" si="11"/>
        <v>531.41999999999996</v>
      </c>
    </row>
    <row r="126" spans="1:8" ht="14.4" x14ac:dyDescent="0.3">
      <c r="A126" s="29" t="s">
        <v>18</v>
      </c>
      <c r="B126" s="29"/>
      <c r="C126" s="29"/>
      <c r="D126" s="29"/>
      <c r="E126" s="29"/>
      <c r="F126" s="29"/>
      <c r="G126" s="29"/>
      <c r="H126" s="29"/>
    </row>
    <row r="127" spans="1:8" x14ac:dyDescent="0.3">
      <c r="A127" s="10" t="s">
        <v>10</v>
      </c>
      <c r="B127" s="11" t="s">
        <v>104</v>
      </c>
      <c r="C127" s="10">
        <v>1447</v>
      </c>
      <c r="D127" s="10" t="s">
        <v>20</v>
      </c>
      <c r="E127" s="15">
        <v>0.70199999999999996</v>
      </c>
      <c r="F127" s="15">
        <v>4.8319999999999999</v>
      </c>
      <c r="G127" s="15">
        <v>3.58</v>
      </c>
      <c r="H127" s="15">
        <v>60.618000000000002</v>
      </c>
    </row>
    <row r="128" spans="1:8" ht="27.6" x14ac:dyDescent="0.3">
      <c r="A128" s="10" t="s">
        <v>13</v>
      </c>
      <c r="B128" s="11" t="s">
        <v>94</v>
      </c>
      <c r="C128" s="10">
        <v>1454</v>
      </c>
      <c r="D128" s="10" t="s">
        <v>12</v>
      </c>
      <c r="E128" s="15">
        <v>4.1459999999999999</v>
      </c>
      <c r="F128" s="15">
        <v>7.5670000000000002</v>
      </c>
      <c r="G128" s="15">
        <v>8.1509999999999998</v>
      </c>
      <c r="H128" s="15">
        <v>117.292</v>
      </c>
    </row>
    <row r="129" spans="1:8" x14ac:dyDescent="0.3">
      <c r="A129" s="10" t="s">
        <v>14</v>
      </c>
      <c r="B129" s="11" t="s">
        <v>105</v>
      </c>
      <c r="C129" s="10">
        <v>1716</v>
      </c>
      <c r="D129" s="10" t="s">
        <v>26</v>
      </c>
      <c r="E129" s="15">
        <v>16.734000000000002</v>
      </c>
      <c r="F129" s="15">
        <v>3.4689999999999999</v>
      </c>
      <c r="G129" s="15">
        <v>2.6190000000000002</v>
      </c>
      <c r="H129" s="15">
        <v>108.633</v>
      </c>
    </row>
    <row r="130" spans="1:8" x14ac:dyDescent="0.3">
      <c r="A130" s="10" t="s">
        <v>24</v>
      </c>
      <c r="B130" s="11" t="s">
        <v>106</v>
      </c>
      <c r="C130" s="10">
        <v>579</v>
      </c>
      <c r="D130" s="10" t="s">
        <v>23</v>
      </c>
      <c r="E130" s="15">
        <v>16.109000000000002</v>
      </c>
      <c r="F130" s="15">
        <v>8.3480000000000008</v>
      </c>
      <c r="G130" s="15">
        <v>33.548999999999999</v>
      </c>
      <c r="H130" s="15">
        <v>273.767</v>
      </c>
    </row>
    <row r="131" spans="1:8" x14ac:dyDescent="0.3">
      <c r="A131" s="10" t="s">
        <v>27</v>
      </c>
      <c r="B131" s="11" t="s">
        <v>52</v>
      </c>
      <c r="C131" s="10">
        <v>1190</v>
      </c>
      <c r="D131" s="10" t="s">
        <v>12</v>
      </c>
      <c r="E131" s="15">
        <v>0.08</v>
      </c>
      <c r="F131" s="15">
        <v>0.08</v>
      </c>
      <c r="G131" s="15">
        <v>1.96</v>
      </c>
      <c r="H131" s="15">
        <v>8.8800000000000008</v>
      </c>
    </row>
    <row r="132" spans="1:8" x14ac:dyDescent="0.3">
      <c r="A132" s="10" t="s">
        <v>29</v>
      </c>
      <c r="B132" s="11" t="s">
        <v>30</v>
      </c>
      <c r="C132" s="10" t="s">
        <v>31</v>
      </c>
      <c r="D132" s="10" t="s">
        <v>32</v>
      </c>
      <c r="E132" s="15">
        <v>1.8</v>
      </c>
      <c r="F132" s="15">
        <v>0.3</v>
      </c>
      <c r="G132" s="15">
        <v>15.6</v>
      </c>
      <c r="H132" s="15">
        <v>72.3</v>
      </c>
    </row>
    <row r="133" spans="1:8" x14ac:dyDescent="0.3">
      <c r="A133" s="30" t="s">
        <v>16</v>
      </c>
      <c r="B133" s="30"/>
      <c r="C133" s="30"/>
      <c r="D133" s="9" t="s">
        <v>33</v>
      </c>
      <c r="E133" s="9">
        <f>SUM(E127:E132)</f>
        <v>39.570999999999998</v>
      </c>
      <c r="F133" s="9">
        <f t="shared" ref="F133:H133" si="12">SUM(F127:F132)</f>
        <v>24.596</v>
      </c>
      <c r="G133" s="9">
        <f t="shared" si="12"/>
        <v>65.459000000000003</v>
      </c>
      <c r="H133" s="9">
        <f t="shared" si="12"/>
        <v>641.4899999999999</v>
      </c>
    </row>
    <row r="134" spans="1:8" ht="14.4" x14ac:dyDescent="0.3">
      <c r="A134" s="31" t="s">
        <v>152</v>
      </c>
      <c r="B134" s="32"/>
      <c r="C134" s="32"/>
      <c r="D134" s="32"/>
      <c r="E134" s="32"/>
      <c r="F134" s="32"/>
      <c r="G134" s="32"/>
      <c r="H134" s="32"/>
    </row>
    <row r="135" spans="1:8" x14ac:dyDescent="0.25">
      <c r="A135" s="10" t="s">
        <v>10</v>
      </c>
      <c r="B135" s="11" t="s">
        <v>153</v>
      </c>
      <c r="C135" s="10">
        <v>17</v>
      </c>
      <c r="D135" s="10">
        <v>55</v>
      </c>
      <c r="E135" s="18">
        <v>7.21</v>
      </c>
      <c r="F135" s="18">
        <v>8.9649999999999999</v>
      </c>
      <c r="G135" s="18">
        <v>15.67</v>
      </c>
      <c r="H135" s="18">
        <v>172.20500000000001</v>
      </c>
    </row>
    <row r="136" spans="1:8" x14ac:dyDescent="0.3">
      <c r="A136" s="12">
        <v>2</v>
      </c>
      <c r="B136" s="13" t="s">
        <v>155</v>
      </c>
      <c r="C136" s="14" t="s">
        <v>31</v>
      </c>
      <c r="D136" s="12">
        <v>150</v>
      </c>
      <c r="E136" s="12">
        <v>0.97499999999999998</v>
      </c>
      <c r="F136" s="12">
        <v>0.45</v>
      </c>
      <c r="G136" s="12">
        <v>13.425000000000001</v>
      </c>
      <c r="H136" s="12">
        <v>61.65</v>
      </c>
    </row>
    <row r="137" spans="1:8" x14ac:dyDescent="0.3">
      <c r="A137" s="10" t="s">
        <v>14</v>
      </c>
      <c r="B137" s="11" t="s">
        <v>57</v>
      </c>
      <c r="C137" s="10">
        <v>1175</v>
      </c>
      <c r="D137" s="15">
        <v>200</v>
      </c>
      <c r="E137" s="15">
        <v>0.12</v>
      </c>
      <c r="F137" s="15">
        <v>3.1E-2</v>
      </c>
      <c r="G137" s="15">
        <v>4.1000000000000002E-2</v>
      </c>
      <c r="H137" s="15">
        <v>0.92100000000000004</v>
      </c>
    </row>
    <row r="138" spans="1:8" x14ac:dyDescent="0.3">
      <c r="A138" s="30" t="s">
        <v>16</v>
      </c>
      <c r="B138" s="30"/>
      <c r="C138" s="30"/>
      <c r="D138" s="9">
        <f>SUM(D135:D137)</f>
        <v>405</v>
      </c>
      <c r="E138" s="9">
        <f t="shared" ref="E138:H138" si="13">SUM(E135:E137)</f>
        <v>8.3049999999999997</v>
      </c>
      <c r="F138" s="9">
        <f t="shared" si="13"/>
        <v>9.4459999999999997</v>
      </c>
      <c r="G138" s="9">
        <f t="shared" si="13"/>
        <v>29.135999999999999</v>
      </c>
      <c r="H138" s="9">
        <f t="shared" si="13"/>
        <v>234.77600000000001</v>
      </c>
    </row>
    <row r="139" spans="1:8" ht="14.4" x14ac:dyDescent="0.3">
      <c r="A139" s="27" t="s">
        <v>37</v>
      </c>
      <c r="B139" s="27"/>
      <c r="C139" s="27"/>
      <c r="D139" s="27"/>
      <c r="E139" s="9">
        <f>E125+E133+E138</f>
        <v>68.478999999999999</v>
      </c>
      <c r="F139" s="9">
        <f t="shared" ref="F139:H139" si="14">F125+F133+F138</f>
        <v>53.641999999999996</v>
      </c>
      <c r="G139" s="9">
        <f t="shared" si="14"/>
        <v>162.74699999999999</v>
      </c>
      <c r="H139" s="9">
        <f t="shared" si="14"/>
        <v>1407.6859999999999</v>
      </c>
    </row>
    <row r="140" spans="1:8" s="1" customFormat="1" x14ac:dyDescent="0.3">
      <c r="A140" s="28" t="s">
        <v>107</v>
      </c>
      <c r="B140" s="28"/>
      <c r="C140" s="28"/>
      <c r="D140" s="28"/>
      <c r="E140" s="28"/>
      <c r="F140" s="28"/>
      <c r="G140" s="28"/>
      <c r="H140" s="28"/>
    </row>
    <row r="141" spans="1:8" ht="14.4" x14ac:dyDescent="0.3">
      <c r="A141" s="29" t="s">
        <v>9</v>
      </c>
      <c r="B141" s="29"/>
      <c r="C141" s="29"/>
      <c r="D141" s="29"/>
      <c r="E141" s="29"/>
      <c r="F141" s="29"/>
      <c r="G141" s="29"/>
      <c r="H141" s="29"/>
    </row>
    <row r="142" spans="1:8" x14ac:dyDescent="0.3">
      <c r="A142" s="10" t="s">
        <v>10</v>
      </c>
      <c r="B142" s="11" t="s">
        <v>39</v>
      </c>
      <c r="C142" s="10">
        <v>1600</v>
      </c>
      <c r="D142" s="15">
        <v>30</v>
      </c>
      <c r="E142" s="15">
        <v>0.24</v>
      </c>
      <c r="F142" s="15">
        <v>3.3000000000000002E-2</v>
      </c>
      <c r="G142" s="15">
        <v>0.9</v>
      </c>
      <c r="H142" s="15">
        <v>4.8570000000000002</v>
      </c>
    </row>
    <row r="143" spans="1:8" x14ac:dyDescent="0.3">
      <c r="A143" s="10" t="s">
        <v>13</v>
      </c>
      <c r="B143" s="11" t="s">
        <v>108</v>
      </c>
      <c r="C143" s="10">
        <v>1772</v>
      </c>
      <c r="D143" s="15">
        <v>80</v>
      </c>
      <c r="E143" s="15">
        <v>11.012</v>
      </c>
      <c r="F143" s="15">
        <v>8.5670000000000002</v>
      </c>
      <c r="G143" s="15">
        <v>12.589</v>
      </c>
      <c r="H143" s="15">
        <v>171.51400000000001</v>
      </c>
    </row>
    <row r="144" spans="1:8" x14ac:dyDescent="0.3">
      <c r="A144" s="10" t="s">
        <v>14</v>
      </c>
      <c r="B144" s="11" t="s">
        <v>96</v>
      </c>
      <c r="C144" s="10"/>
      <c r="D144" s="15">
        <v>150</v>
      </c>
      <c r="E144" s="15">
        <v>4.726</v>
      </c>
      <c r="F144" s="15">
        <v>4.359</v>
      </c>
      <c r="G144" s="15">
        <v>37.107999999999997</v>
      </c>
      <c r="H144" s="15">
        <v>206.565</v>
      </c>
    </row>
    <row r="145" spans="1:8" x14ac:dyDescent="0.3">
      <c r="A145" s="10" t="s">
        <v>24</v>
      </c>
      <c r="B145" s="11" t="s">
        <v>15</v>
      </c>
      <c r="C145" s="10">
        <v>1716</v>
      </c>
      <c r="D145" s="15">
        <v>200</v>
      </c>
      <c r="E145" s="15">
        <v>1.83</v>
      </c>
      <c r="F145" s="15">
        <v>1.524</v>
      </c>
      <c r="G145" s="15">
        <v>6.38</v>
      </c>
      <c r="H145" s="15">
        <v>46.555999999999997</v>
      </c>
    </row>
    <row r="146" spans="1:8" x14ac:dyDescent="0.3">
      <c r="A146" s="10" t="s">
        <v>27</v>
      </c>
      <c r="B146" s="11" t="s">
        <v>30</v>
      </c>
      <c r="C146" s="10" t="s">
        <v>31</v>
      </c>
      <c r="D146" s="15">
        <v>30</v>
      </c>
      <c r="E146" s="15">
        <v>1.8</v>
      </c>
      <c r="F146" s="15">
        <v>0.3</v>
      </c>
      <c r="G146" s="15">
        <v>15.6</v>
      </c>
      <c r="H146" s="15">
        <v>72.3</v>
      </c>
    </row>
    <row r="147" spans="1:8" x14ac:dyDescent="0.3">
      <c r="A147" s="30" t="s">
        <v>16</v>
      </c>
      <c r="B147" s="30"/>
      <c r="C147" s="30"/>
      <c r="D147" s="9">
        <f>SUM(D142:D146)</f>
        <v>490</v>
      </c>
      <c r="E147" s="9">
        <f t="shared" ref="E147:H147" si="15">SUM(E142:E146)</f>
        <v>19.608000000000001</v>
      </c>
      <c r="F147" s="9">
        <f t="shared" si="15"/>
        <v>14.783000000000001</v>
      </c>
      <c r="G147" s="9">
        <f t="shared" si="15"/>
        <v>72.576999999999998</v>
      </c>
      <c r="H147" s="9">
        <f t="shared" si="15"/>
        <v>501.79200000000003</v>
      </c>
    </row>
    <row r="148" spans="1:8" ht="14.4" x14ac:dyDescent="0.3">
      <c r="A148" s="29" t="s">
        <v>18</v>
      </c>
      <c r="B148" s="29"/>
      <c r="C148" s="29"/>
      <c r="D148" s="29"/>
      <c r="E148" s="29"/>
      <c r="F148" s="29"/>
      <c r="G148" s="29"/>
      <c r="H148" s="29"/>
    </row>
    <row r="149" spans="1:8" x14ac:dyDescent="0.3">
      <c r="A149" s="10" t="s">
        <v>10</v>
      </c>
      <c r="B149" s="11" t="s">
        <v>109</v>
      </c>
      <c r="C149" s="10">
        <v>1801</v>
      </c>
      <c r="D149" s="10" t="s">
        <v>20</v>
      </c>
      <c r="E149" s="15">
        <v>0.71799999999999997</v>
      </c>
      <c r="F149" s="15">
        <v>2.4529999999999998</v>
      </c>
      <c r="G149" s="15">
        <v>4.0250000000000004</v>
      </c>
      <c r="H149" s="15">
        <v>41.045000000000002</v>
      </c>
    </row>
    <row r="150" spans="1:8" ht="27.6" x14ac:dyDescent="0.3">
      <c r="A150" s="10" t="s">
        <v>13</v>
      </c>
      <c r="B150" s="11" t="s">
        <v>21</v>
      </c>
      <c r="C150" s="10">
        <v>1442</v>
      </c>
      <c r="D150" s="10" t="s">
        <v>12</v>
      </c>
      <c r="E150" s="15">
        <v>4.0979999999999999</v>
      </c>
      <c r="F150" s="15">
        <v>6.9509999999999996</v>
      </c>
      <c r="G150" s="15">
        <v>8.2810000000000006</v>
      </c>
      <c r="H150" s="15">
        <v>112.07599999999999</v>
      </c>
    </row>
    <row r="151" spans="1:8" x14ac:dyDescent="0.3">
      <c r="A151" s="10" t="s">
        <v>14</v>
      </c>
      <c r="B151" s="11" t="s">
        <v>110</v>
      </c>
      <c r="C151" s="10">
        <v>1750</v>
      </c>
      <c r="D151" s="10" t="s">
        <v>26</v>
      </c>
      <c r="E151" s="15">
        <v>12.885999999999999</v>
      </c>
      <c r="F151" s="15">
        <v>6.843</v>
      </c>
      <c r="G151" s="15">
        <v>12.829000000000001</v>
      </c>
      <c r="H151" s="15">
        <v>164.44900000000001</v>
      </c>
    </row>
    <row r="152" spans="1:8" x14ac:dyDescent="0.3">
      <c r="A152" s="10" t="s">
        <v>24</v>
      </c>
      <c r="B152" s="11" t="s">
        <v>61</v>
      </c>
      <c r="C152" s="10">
        <v>1448</v>
      </c>
      <c r="D152" s="10" t="s">
        <v>23</v>
      </c>
      <c r="E152" s="15">
        <v>2.7719999999999998</v>
      </c>
      <c r="F152" s="15">
        <v>7.1260000000000003</v>
      </c>
      <c r="G152" s="15">
        <v>18.881</v>
      </c>
      <c r="H152" s="15">
        <v>150.744</v>
      </c>
    </row>
    <row r="153" spans="1:8" x14ac:dyDescent="0.3">
      <c r="A153" s="10" t="s">
        <v>27</v>
      </c>
      <c r="B153" s="11" t="s">
        <v>79</v>
      </c>
      <c r="C153" s="10">
        <v>1501</v>
      </c>
      <c r="D153" s="10" t="s">
        <v>12</v>
      </c>
      <c r="E153" s="15">
        <v>0.435</v>
      </c>
      <c r="F153" s="15">
        <v>0.09</v>
      </c>
      <c r="G153" s="15">
        <v>9.9</v>
      </c>
      <c r="H153" s="15">
        <v>42.15</v>
      </c>
    </row>
    <row r="154" spans="1:8" x14ac:dyDescent="0.3">
      <c r="A154" s="10" t="s">
        <v>29</v>
      </c>
      <c r="B154" s="11" t="s">
        <v>30</v>
      </c>
      <c r="C154" s="10" t="s">
        <v>31</v>
      </c>
      <c r="D154" s="10" t="s">
        <v>32</v>
      </c>
      <c r="E154" s="15">
        <v>1.8</v>
      </c>
      <c r="F154" s="15">
        <v>0.3</v>
      </c>
      <c r="G154" s="15">
        <v>15.6</v>
      </c>
      <c r="H154" s="15">
        <v>72.3</v>
      </c>
    </row>
    <row r="155" spans="1:8" x14ac:dyDescent="0.3">
      <c r="A155" s="30" t="s">
        <v>16</v>
      </c>
      <c r="B155" s="30"/>
      <c r="C155" s="30"/>
      <c r="D155" s="9" t="s">
        <v>33</v>
      </c>
      <c r="E155" s="9" t="s">
        <v>111</v>
      </c>
      <c r="F155" s="9" t="s">
        <v>112</v>
      </c>
      <c r="G155" s="9" t="s">
        <v>113</v>
      </c>
      <c r="H155" s="9" t="s">
        <v>114</v>
      </c>
    </row>
    <row r="156" spans="1:8" ht="14.4" x14ac:dyDescent="0.3">
      <c r="A156" s="31" t="s">
        <v>152</v>
      </c>
      <c r="B156" s="32"/>
      <c r="C156" s="32"/>
      <c r="D156" s="32"/>
      <c r="E156" s="32"/>
      <c r="F156" s="32"/>
      <c r="G156" s="32"/>
      <c r="H156" s="32"/>
    </row>
    <row r="157" spans="1:8" x14ac:dyDescent="0.25">
      <c r="A157" s="20">
        <v>1</v>
      </c>
      <c r="B157" s="19" t="s">
        <v>161</v>
      </c>
      <c r="C157" s="20">
        <v>11</v>
      </c>
      <c r="D157" s="21">
        <v>40</v>
      </c>
      <c r="E157" s="17">
        <v>5.08</v>
      </c>
      <c r="F157" s="17">
        <v>4.5999999999999996</v>
      </c>
      <c r="G157" s="17">
        <v>0.28000000000000003</v>
      </c>
      <c r="H157" s="17">
        <v>62.84</v>
      </c>
    </row>
    <row r="158" spans="1:8" x14ac:dyDescent="0.3">
      <c r="A158" s="12">
        <v>2</v>
      </c>
      <c r="B158" s="13" t="s">
        <v>155</v>
      </c>
      <c r="C158" s="14" t="s">
        <v>31</v>
      </c>
      <c r="D158" s="12">
        <v>150</v>
      </c>
      <c r="E158" s="12">
        <v>0.97499999999999998</v>
      </c>
      <c r="F158" s="12">
        <v>0.45</v>
      </c>
      <c r="G158" s="12">
        <v>13.425000000000001</v>
      </c>
      <c r="H158" s="12">
        <v>61.65</v>
      </c>
    </row>
    <row r="159" spans="1:8" x14ac:dyDescent="0.3">
      <c r="A159" s="10" t="s">
        <v>14</v>
      </c>
      <c r="B159" s="11" t="s">
        <v>57</v>
      </c>
      <c r="C159" s="10">
        <v>1175</v>
      </c>
      <c r="D159" s="15">
        <v>200</v>
      </c>
      <c r="E159" s="15">
        <v>0.12</v>
      </c>
      <c r="F159" s="15">
        <v>3.1E-2</v>
      </c>
      <c r="G159" s="15">
        <v>4.1000000000000002E-2</v>
      </c>
      <c r="H159" s="15">
        <v>0.92100000000000004</v>
      </c>
    </row>
    <row r="160" spans="1:8" x14ac:dyDescent="0.3">
      <c r="A160" s="30" t="s">
        <v>16</v>
      </c>
      <c r="B160" s="30"/>
      <c r="C160" s="30"/>
      <c r="D160" s="9">
        <f>SUM(D157:D159)</f>
        <v>390</v>
      </c>
      <c r="E160" s="9">
        <f t="shared" ref="E160:H160" si="16">SUM(E157:E159)</f>
        <v>6.1749999999999998</v>
      </c>
      <c r="F160" s="9">
        <f t="shared" si="16"/>
        <v>5.0809999999999995</v>
      </c>
      <c r="G160" s="9">
        <f t="shared" si="16"/>
        <v>13.746</v>
      </c>
      <c r="H160" s="9">
        <f t="shared" si="16"/>
        <v>125.41100000000002</v>
      </c>
    </row>
    <row r="161" spans="1:8" ht="14.4" x14ac:dyDescent="0.3">
      <c r="A161" s="27" t="s">
        <v>37</v>
      </c>
      <c r="B161" s="27"/>
      <c r="C161" s="27"/>
      <c r="D161" s="27"/>
      <c r="E161" s="9">
        <f>E147+E155+E160</f>
        <v>48.491999999999997</v>
      </c>
      <c r="F161" s="9">
        <f t="shared" ref="F161:H161" si="17">F147+F155+F160</f>
        <v>43.62700000000001</v>
      </c>
      <c r="G161" s="9">
        <f t="shared" si="17"/>
        <v>155.83900000000003</v>
      </c>
      <c r="H161" s="9">
        <f t="shared" si="17"/>
        <v>1209.9660000000001</v>
      </c>
    </row>
    <row r="162" spans="1:8" s="1" customFormat="1" x14ac:dyDescent="0.3">
      <c r="A162" s="28" t="s">
        <v>115</v>
      </c>
      <c r="B162" s="28"/>
      <c r="C162" s="28"/>
      <c r="D162" s="28"/>
      <c r="E162" s="28"/>
      <c r="F162" s="28"/>
      <c r="G162" s="28"/>
      <c r="H162" s="28"/>
    </row>
    <row r="163" spans="1:8" ht="14.4" x14ac:dyDescent="0.3">
      <c r="A163" s="29" t="s">
        <v>9</v>
      </c>
      <c r="B163" s="29"/>
      <c r="C163" s="29"/>
      <c r="D163" s="29"/>
      <c r="E163" s="29"/>
      <c r="F163" s="29"/>
      <c r="G163" s="29"/>
      <c r="H163" s="29"/>
    </row>
    <row r="164" spans="1:8" x14ac:dyDescent="0.3">
      <c r="A164" s="10" t="s">
        <v>10</v>
      </c>
      <c r="B164" s="11" t="s">
        <v>116</v>
      </c>
      <c r="C164" s="10">
        <v>223</v>
      </c>
      <c r="D164" s="10">
        <v>140</v>
      </c>
      <c r="E164" s="15">
        <v>19.797000000000001</v>
      </c>
      <c r="F164" s="15">
        <v>15.42</v>
      </c>
      <c r="G164" s="15">
        <v>19.847000000000001</v>
      </c>
      <c r="H164" s="15">
        <v>297.35599999999999</v>
      </c>
    </row>
    <row r="165" spans="1:8" x14ac:dyDescent="0.3">
      <c r="A165" s="10" t="s">
        <v>13</v>
      </c>
      <c r="B165" s="11" t="s">
        <v>56</v>
      </c>
      <c r="C165" s="10" t="s">
        <v>31</v>
      </c>
      <c r="D165" s="15">
        <v>150</v>
      </c>
      <c r="E165" s="15">
        <v>0.97499999999999998</v>
      </c>
      <c r="F165" s="15">
        <v>0.45</v>
      </c>
      <c r="G165" s="15">
        <v>13.425000000000001</v>
      </c>
      <c r="H165" s="15">
        <v>61.65</v>
      </c>
    </row>
    <row r="166" spans="1:8" x14ac:dyDescent="0.3">
      <c r="A166" s="10" t="s">
        <v>14</v>
      </c>
      <c r="B166" s="11" t="s">
        <v>165</v>
      </c>
      <c r="C166" s="10">
        <v>988</v>
      </c>
      <c r="D166" s="15">
        <v>185</v>
      </c>
      <c r="E166" s="15">
        <v>0.153</v>
      </c>
      <c r="F166" s="15">
        <v>3.3000000000000002E-2</v>
      </c>
      <c r="G166" s="15">
        <v>13.686999999999999</v>
      </c>
      <c r="H166" s="15">
        <v>55.654000000000003</v>
      </c>
    </row>
    <row r="167" spans="1:8" x14ac:dyDescent="0.3">
      <c r="A167" s="10" t="s">
        <v>24</v>
      </c>
      <c r="B167" s="11" t="s">
        <v>30</v>
      </c>
      <c r="C167" s="10" t="s">
        <v>31</v>
      </c>
      <c r="D167" s="15">
        <v>30</v>
      </c>
      <c r="E167" s="15">
        <v>1.8</v>
      </c>
      <c r="F167" s="15">
        <v>0.3</v>
      </c>
      <c r="G167" s="15">
        <v>15.6</v>
      </c>
      <c r="H167" s="15">
        <v>72.3</v>
      </c>
    </row>
    <row r="168" spans="1:8" x14ac:dyDescent="0.3">
      <c r="A168" s="30" t="s">
        <v>16</v>
      </c>
      <c r="B168" s="30"/>
      <c r="C168" s="30"/>
      <c r="D168" s="9">
        <f>SUM(D164:D167)</f>
        <v>505</v>
      </c>
      <c r="E168" s="9" t="s">
        <v>117</v>
      </c>
      <c r="F168" s="9" t="s">
        <v>118</v>
      </c>
      <c r="G168" s="9" t="s">
        <v>119</v>
      </c>
      <c r="H168" s="9" t="s">
        <v>120</v>
      </c>
    </row>
    <row r="169" spans="1:8" ht="14.4" x14ac:dyDescent="0.3">
      <c r="A169" s="29" t="s">
        <v>18</v>
      </c>
      <c r="B169" s="29"/>
      <c r="C169" s="29"/>
      <c r="D169" s="29"/>
      <c r="E169" s="29"/>
      <c r="F169" s="29"/>
      <c r="G169" s="29"/>
      <c r="H169" s="29"/>
    </row>
    <row r="170" spans="1:8" x14ac:dyDescent="0.3">
      <c r="A170" s="10" t="s">
        <v>10</v>
      </c>
      <c r="B170" s="11" t="s">
        <v>121</v>
      </c>
      <c r="C170" s="10">
        <v>312</v>
      </c>
      <c r="D170" s="10" t="s">
        <v>20</v>
      </c>
      <c r="E170" s="15">
        <v>0.95399999999999996</v>
      </c>
      <c r="F170" s="15">
        <v>4.843</v>
      </c>
      <c r="G170" s="15">
        <v>4.6920000000000002</v>
      </c>
      <c r="H170" s="15">
        <v>66.173000000000002</v>
      </c>
    </row>
    <row r="171" spans="1:8" x14ac:dyDescent="0.3">
      <c r="A171" s="10" t="s">
        <v>13</v>
      </c>
      <c r="B171" s="11" t="s">
        <v>122</v>
      </c>
      <c r="C171" s="10">
        <v>1724</v>
      </c>
      <c r="D171" s="10" t="s">
        <v>12</v>
      </c>
      <c r="E171" s="15">
        <v>6.3579999999999997</v>
      </c>
      <c r="F171" s="15">
        <v>4.4530000000000003</v>
      </c>
      <c r="G171" s="15">
        <v>13.301</v>
      </c>
      <c r="H171" s="15">
        <v>118.70699999999999</v>
      </c>
    </row>
    <row r="172" spans="1:8" x14ac:dyDescent="0.3">
      <c r="A172" s="10" t="s">
        <v>14</v>
      </c>
      <c r="B172" s="11" t="s">
        <v>123</v>
      </c>
      <c r="C172" s="10">
        <v>897</v>
      </c>
      <c r="D172" s="10" t="s">
        <v>26</v>
      </c>
      <c r="E172" s="15">
        <v>13.977</v>
      </c>
      <c r="F172" s="15">
        <v>9.2100000000000009</v>
      </c>
      <c r="G172" s="15">
        <v>5.9610000000000003</v>
      </c>
      <c r="H172" s="15">
        <v>162.63999999999999</v>
      </c>
    </row>
    <row r="173" spans="1:8" x14ac:dyDescent="0.3">
      <c r="A173" s="10" t="s">
        <v>24</v>
      </c>
      <c r="B173" s="11" t="s">
        <v>22</v>
      </c>
      <c r="C173" s="10">
        <v>1680</v>
      </c>
      <c r="D173" s="10" t="s">
        <v>23</v>
      </c>
      <c r="E173" s="15">
        <v>6.8780000000000001</v>
      </c>
      <c r="F173" s="15">
        <v>5.1189999999999998</v>
      </c>
      <c r="G173" s="15">
        <v>35.774000000000001</v>
      </c>
      <c r="H173" s="15">
        <v>216.673</v>
      </c>
    </row>
    <row r="174" spans="1:8" x14ac:dyDescent="0.3">
      <c r="A174" s="10" t="s">
        <v>27</v>
      </c>
      <c r="B174" s="11" t="s">
        <v>28</v>
      </c>
      <c r="C174" s="10">
        <v>1970</v>
      </c>
      <c r="D174" s="10" t="s">
        <v>12</v>
      </c>
      <c r="E174" s="15">
        <v>7.1999999999999995E-2</v>
      </c>
      <c r="F174" s="10"/>
      <c r="G174" s="15">
        <v>21.72</v>
      </c>
      <c r="H174" s="15">
        <v>87.168000000000006</v>
      </c>
    </row>
    <row r="175" spans="1:8" x14ac:dyDescent="0.3">
      <c r="A175" s="10" t="s">
        <v>29</v>
      </c>
      <c r="B175" s="11" t="s">
        <v>30</v>
      </c>
      <c r="C175" s="10" t="s">
        <v>31</v>
      </c>
      <c r="D175" s="10" t="s">
        <v>32</v>
      </c>
      <c r="E175" s="15">
        <v>1.8</v>
      </c>
      <c r="F175" s="15">
        <v>0.3</v>
      </c>
      <c r="G175" s="15">
        <v>15.6</v>
      </c>
      <c r="H175" s="15">
        <v>72.3</v>
      </c>
    </row>
    <row r="176" spans="1:8" x14ac:dyDescent="0.3">
      <c r="A176" s="30" t="s">
        <v>16</v>
      </c>
      <c r="B176" s="30"/>
      <c r="C176" s="30"/>
      <c r="D176" s="9" t="s">
        <v>33</v>
      </c>
      <c r="E176" s="9" t="s">
        <v>124</v>
      </c>
      <c r="F176" s="9" t="s">
        <v>125</v>
      </c>
      <c r="G176" s="9" t="s">
        <v>126</v>
      </c>
      <c r="H176" s="9" t="s">
        <v>127</v>
      </c>
    </row>
    <row r="177" spans="1:8" ht="14.4" x14ac:dyDescent="0.3">
      <c r="A177" s="31" t="s">
        <v>152</v>
      </c>
      <c r="B177" s="32"/>
      <c r="C177" s="32"/>
      <c r="D177" s="32"/>
      <c r="E177" s="32"/>
      <c r="F177" s="32"/>
      <c r="G177" s="32"/>
      <c r="H177" s="32"/>
    </row>
    <row r="178" spans="1:8" x14ac:dyDescent="0.25">
      <c r="A178" s="20">
        <v>1</v>
      </c>
      <c r="B178" s="19" t="s">
        <v>156</v>
      </c>
      <c r="C178" s="20">
        <v>223</v>
      </c>
      <c r="D178" s="21">
        <v>70</v>
      </c>
      <c r="E178" s="18" t="s">
        <v>157</v>
      </c>
      <c r="F178" s="18" t="s">
        <v>158</v>
      </c>
      <c r="G178" s="18" t="s">
        <v>159</v>
      </c>
      <c r="H178" s="18" t="s">
        <v>160</v>
      </c>
    </row>
    <row r="179" spans="1:8" x14ac:dyDescent="0.3">
      <c r="A179" s="12">
        <v>2</v>
      </c>
      <c r="B179" s="13" t="s">
        <v>155</v>
      </c>
      <c r="C179" s="14" t="s">
        <v>31</v>
      </c>
      <c r="D179" s="12">
        <v>150</v>
      </c>
      <c r="E179" s="12">
        <v>0.97499999999999998</v>
      </c>
      <c r="F179" s="12">
        <v>0.45</v>
      </c>
      <c r="G179" s="12">
        <v>13.425000000000001</v>
      </c>
      <c r="H179" s="12">
        <v>61.65</v>
      </c>
    </row>
    <row r="180" spans="1:8" x14ac:dyDescent="0.3">
      <c r="A180" s="10" t="s">
        <v>14</v>
      </c>
      <c r="B180" s="11" t="s">
        <v>57</v>
      </c>
      <c r="C180" s="10">
        <v>1175</v>
      </c>
      <c r="D180" s="15">
        <v>200</v>
      </c>
      <c r="E180" s="15">
        <v>0.12</v>
      </c>
      <c r="F180" s="15">
        <v>3.1E-2</v>
      </c>
      <c r="G180" s="15">
        <v>4.1000000000000002E-2</v>
      </c>
      <c r="H180" s="15">
        <v>0.92100000000000004</v>
      </c>
    </row>
    <row r="181" spans="1:8" x14ac:dyDescent="0.3">
      <c r="A181" s="30" t="s">
        <v>16</v>
      </c>
      <c r="B181" s="30"/>
      <c r="C181" s="30"/>
      <c r="D181" s="9">
        <f>SUM(D178:D180)</f>
        <v>420</v>
      </c>
      <c r="E181" s="9">
        <f t="shared" ref="E181:H181" si="18">SUM(E178:E180)</f>
        <v>1.095</v>
      </c>
      <c r="F181" s="9">
        <f t="shared" si="18"/>
        <v>0.48099999999999998</v>
      </c>
      <c r="G181" s="9">
        <f t="shared" si="18"/>
        <v>13.466000000000001</v>
      </c>
      <c r="H181" s="9">
        <f t="shared" si="18"/>
        <v>62.570999999999998</v>
      </c>
    </row>
    <row r="182" spans="1:8" ht="14.4" x14ac:dyDescent="0.3">
      <c r="A182" s="27" t="s">
        <v>37</v>
      </c>
      <c r="B182" s="27"/>
      <c r="C182" s="27"/>
      <c r="D182" s="27"/>
      <c r="E182" s="9">
        <f>E168+E176+E181</f>
        <v>53.859000000000002</v>
      </c>
      <c r="F182" s="9">
        <f t="shared" ref="F182:H182" si="19">F168+F176+F181</f>
        <v>40.607999999999997</v>
      </c>
      <c r="G182" s="9">
        <f t="shared" si="19"/>
        <v>173.072</v>
      </c>
      <c r="H182" s="9">
        <f t="shared" si="19"/>
        <v>1273.1909999999998</v>
      </c>
    </row>
    <row r="183" spans="1:8" s="1" customFormat="1" x14ac:dyDescent="0.3">
      <c r="A183" s="28" t="s">
        <v>128</v>
      </c>
      <c r="B183" s="28"/>
      <c r="C183" s="28"/>
      <c r="D183" s="28"/>
      <c r="E183" s="28"/>
      <c r="F183" s="28"/>
      <c r="G183" s="28"/>
      <c r="H183" s="28"/>
    </row>
    <row r="184" spans="1:8" ht="14.4" x14ac:dyDescent="0.3">
      <c r="A184" s="29" t="s">
        <v>9</v>
      </c>
      <c r="B184" s="29"/>
      <c r="C184" s="29"/>
      <c r="D184" s="29"/>
      <c r="E184" s="29"/>
      <c r="F184" s="29"/>
      <c r="G184" s="29"/>
      <c r="H184" s="29"/>
    </row>
    <row r="185" spans="1:8" x14ac:dyDescent="0.3">
      <c r="A185" s="10" t="s">
        <v>10</v>
      </c>
      <c r="B185" s="11" t="s">
        <v>129</v>
      </c>
      <c r="C185" s="10">
        <v>625</v>
      </c>
      <c r="D185" s="10" t="s">
        <v>32</v>
      </c>
      <c r="E185" s="15">
        <v>0.24</v>
      </c>
      <c r="F185" s="10"/>
      <c r="G185" s="15">
        <v>0.51</v>
      </c>
      <c r="H185" s="15">
        <v>3</v>
      </c>
    </row>
    <row r="186" spans="1:8" x14ac:dyDescent="0.3">
      <c r="A186" s="10" t="s">
        <v>13</v>
      </c>
      <c r="B186" s="11" t="s">
        <v>130</v>
      </c>
      <c r="C186" s="10">
        <v>1823</v>
      </c>
      <c r="D186" s="10" t="s">
        <v>51</v>
      </c>
      <c r="E186" s="15">
        <v>20.949000000000002</v>
      </c>
      <c r="F186" s="15">
        <v>10.956</v>
      </c>
      <c r="G186" s="15">
        <v>27.257999999999999</v>
      </c>
      <c r="H186" s="15">
        <v>291.43400000000003</v>
      </c>
    </row>
    <row r="187" spans="1:8" x14ac:dyDescent="0.3">
      <c r="A187" s="10" t="s">
        <v>14</v>
      </c>
      <c r="B187" s="11" t="s">
        <v>30</v>
      </c>
      <c r="C187" s="10" t="s">
        <v>31</v>
      </c>
      <c r="D187" s="10" t="s">
        <v>32</v>
      </c>
      <c r="E187" s="15">
        <v>1.8</v>
      </c>
      <c r="F187" s="15">
        <v>0.3</v>
      </c>
      <c r="G187" s="15">
        <v>15.6</v>
      </c>
      <c r="H187" s="15">
        <v>72.3</v>
      </c>
    </row>
    <row r="188" spans="1:8" x14ac:dyDescent="0.3">
      <c r="A188" s="10" t="s">
        <v>24</v>
      </c>
      <c r="B188" s="11" t="s">
        <v>15</v>
      </c>
      <c r="C188" s="10">
        <v>1716</v>
      </c>
      <c r="D188" s="10" t="s">
        <v>12</v>
      </c>
      <c r="E188" s="15">
        <v>1.83</v>
      </c>
      <c r="F188" s="15">
        <v>1.524</v>
      </c>
      <c r="G188" s="15">
        <v>6.38</v>
      </c>
      <c r="H188" s="15">
        <v>46.555999999999997</v>
      </c>
    </row>
    <row r="189" spans="1:8" x14ac:dyDescent="0.3">
      <c r="A189" s="30" t="s">
        <v>16</v>
      </c>
      <c r="B189" s="30"/>
      <c r="C189" s="30"/>
      <c r="D189" s="9" t="s">
        <v>43</v>
      </c>
      <c r="E189" s="16">
        <v>24.818999999999999</v>
      </c>
      <c r="F189" s="16">
        <v>12.78</v>
      </c>
      <c r="G189" s="16">
        <v>49.747999999999998</v>
      </c>
      <c r="H189" s="16">
        <v>413.29</v>
      </c>
    </row>
    <row r="190" spans="1:8" ht="14.4" x14ac:dyDescent="0.3">
      <c r="A190" s="29" t="s">
        <v>18</v>
      </c>
      <c r="B190" s="29"/>
      <c r="C190" s="29"/>
      <c r="D190" s="29"/>
      <c r="E190" s="29"/>
      <c r="F190" s="29"/>
      <c r="G190" s="29"/>
      <c r="H190" s="29"/>
    </row>
    <row r="191" spans="1:8" x14ac:dyDescent="0.3">
      <c r="A191" s="10" t="s">
        <v>10</v>
      </c>
      <c r="B191" s="11" t="s">
        <v>75</v>
      </c>
      <c r="C191" s="10">
        <v>1814</v>
      </c>
      <c r="D191" s="10" t="s">
        <v>20</v>
      </c>
      <c r="E191" s="15">
        <v>0.59899999999999998</v>
      </c>
      <c r="F191" s="15">
        <v>2.492</v>
      </c>
      <c r="G191" s="15">
        <v>4.4080000000000004</v>
      </c>
      <c r="H191" s="15">
        <v>42.457000000000001</v>
      </c>
    </row>
    <row r="192" spans="1:8" ht="27.6" x14ac:dyDescent="0.3">
      <c r="A192" s="10" t="s">
        <v>13</v>
      </c>
      <c r="B192" s="11" t="s">
        <v>59</v>
      </c>
      <c r="C192" s="10">
        <v>1439</v>
      </c>
      <c r="D192" s="10" t="s">
        <v>12</v>
      </c>
      <c r="E192" s="15">
        <v>4.0659999999999998</v>
      </c>
      <c r="F192" s="15">
        <v>6.9429999999999996</v>
      </c>
      <c r="G192" s="15">
        <v>10.813000000000001</v>
      </c>
      <c r="H192" s="15">
        <v>122.004</v>
      </c>
    </row>
    <row r="193" spans="1:8" x14ac:dyDescent="0.3">
      <c r="A193" s="10" t="s">
        <v>14</v>
      </c>
      <c r="B193" s="11" t="s">
        <v>131</v>
      </c>
      <c r="C193" s="10">
        <v>1812</v>
      </c>
      <c r="D193" s="10" t="s">
        <v>26</v>
      </c>
      <c r="E193" s="15">
        <v>15.967000000000001</v>
      </c>
      <c r="F193" s="15">
        <v>7.2729999999999997</v>
      </c>
      <c r="G193" s="15">
        <v>21.327999999999999</v>
      </c>
      <c r="H193" s="15">
        <v>214.63300000000001</v>
      </c>
    </row>
    <row r="194" spans="1:8" x14ac:dyDescent="0.3">
      <c r="A194" s="10" t="s">
        <v>24</v>
      </c>
      <c r="B194" s="11" t="s">
        <v>52</v>
      </c>
      <c r="C194" s="10">
        <v>1190</v>
      </c>
      <c r="D194" s="10" t="s">
        <v>12</v>
      </c>
      <c r="E194" s="15">
        <v>0.08</v>
      </c>
      <c r="F194" s="15">
        <v>0.08</v>
      </c>
      <c r="G194" s="15">
        <v>1.96</v>
      </c>
      <c r="H194" s="15">
        <v>8.8800000000000008</v>
      </c>
    </row>
    <row r="195" spans="1:8" x14ac:dyDescent="0.3">
      <c r="A195" s="10" t="s">
        <v>27</v>
      </c>
      <c r="B195" s="11" t="s">
        <v>78</v>
      </c>
      <c r="C195" s="10">
        <v>1720</v>
      </c>
      <c r="D195" s="10" t="s">
        <v>23</v>
      </c>
      <c r="E195" s="15">
        <v>3.4039999999999999</v>
      </c>
      <c r="F195" s="15">
        <v>4.9039999999999999</v>
      </c>
      <c r="G195" s="15">
        <v>22.94</v>
      </c>
      <c r="H195" s="15">
        <v>149.511</v>
      </c>
    </row>
    <row r="196" spans="1:8" x14ac:dyDescent="0.3">
      <c r="A196" s="10" t="s">
        <v>29</v>
      </c>
      <c r="B196" s="11" t="s">
        <v>30</v>
      </c>
      <c r="C196" s="10" t="s">
        <v>31</v>
      </c>
      <c r="D196" s="10" t="s">
        <v>32</v>
      </c>
      <c r="E196" s="15">
        <v>1.8</v>
      </c>
      <c r="F196" s="15">
        <v>0.3</v>
      </c>
      <c r="G196" s="15">
        <v>15.6</v>
      </c>
      <c r="H196" s="15">
        <v>72.3</v>
      </c>
    </row>
    <row r="197" spans="1:8" x14ac:dyDescent="0.3">
      <c r="A197" s="30" t="s">
        <v>16</v>
      </c>
      <c r="B197" s="30"/>
      <c r="C197" s="30"/>
      <c r="D197" s="9" t="s">
        <v>33</v>
      </c>
      <c r="E197" s="16">
        <v>25.914999999999999</v>
      </c>
      <c r="F197" s="16">
        <v>21.992000000000001</v>
      </c>
      <c r="G197" s="16">
        <v>77.049000000000007</v>
      </c>
      <c r="H197" s="16">
        <v>609.78499999999997</v>
      </c>
    </row>
    <row r="198" spans="1:8" ht="14.4" x14ac:dyDescent="0.3">
      <c r="A198" s="31" t="s">
        <v>152</v>
      </c>
      <c r="B198" s="32"/>
      <c r="C198" s="32"/>
      <c r="D198" s="32"/>
      <c r="E198" s="32"/>
      <c r="F198" s="32"/>
      <c r="G198" s="32"/>
      <c r="H198" s="32"/>
    </row>
    <row r="199" spans="1:8" x14ac:dyDescent="0.25">
      <c r="A199" s="10" t="s">
        <v>10</v>
      </c>
      <c r="B199" s="11" t="s">
        <v>153</v>
      </c>
      <c r="C199" s="10">
        <v>17</v>
      </c>
      <c r="D199" s="10">
        <v>55</v>
      </c>
      <c r="E199" s="18">
        <v>7.21</v>
      </c>
      <c r="F199" s="18">
        <v>8.9649999999999999</v>
      </c>
      <c r="G199" s="18">
        <v>15.67</v>
      </c>
      <c r="H199" s="18">
        <v>172.20500000000001</v>
      </c>
    </row>
    <row r="200" spans="1:8" x14ac:dyDescent="0.3">
      <c r="A200" s="12">
        <v>2</v>
      </c>
      <c r="B200" s="13" t="s">
        <v>155</v>
      </c>
      <c r="C200" s="14" t="s">
        <v>31</v>
      </c>
      <c r="D200" s="12">
        <v>150</v>
      </c>
      <c r="E200" s="12">
        <v>0.97499999999999998</v>
      </c>
      <c r="F200" s="12">
        <v>0.45</v>
      </c>
      <c r="G200" s="12">
        <v>13.425000000000001</v>
      </c>
      <c r="H200" s="12">
        <v>61.65</v>
      </c>
    </row>
    <row r="201" spans="1:8" x14ac:dyDescent="0.3">
      <c r="A201" s="10" t="s">
        <v>14</v>
      </c>
      <c r="B201" s="11" t="s">
        <v>57</v>
      </c>
      <c r="C201" s="10">
        <v>1175</v>
      </c>
      <c r="D201" s="15">
        <v>200</v>
      </c>
      <c r="E201" s="15" t="s">
        <v>162</v>
      </c>
      <c r="F201" s="15">
        <v>3.1E-2</v>
      </c>
      <c r="G201" s="15">
        <v>4.1000000000000002E-2</v>
      </c>
      <c r="H201" s="15">
        <v>0.92100000000000004</v>
      </c>
    </row>
    <row r="202" spans="1:8" x14ac:dyDescent="0.3">
      <c r="A202" s="30" t="s">
        <v>16</v>
      </c>
      <c r="B202" s="30"/>
      <c r="C202" s="30"/>
      <c r="D202" s="9">
        <f>SUM(D199:D201)</f>
        <v>405</v>
      </c>
      <c r="E202" s="9">
        <f t="shared" ref="E202:H202" si="20">SUM(E199:E201)</f>
        <v>8.1850000000000005</v>
      </c>
      <c r="F202" s="9">
        <f t="shared" si="20"/>
        <v>9.4459999999999997</v>
      </c>
      <c r="G202" s="9">
        <f t="shared" si="20"/>
        <v>29.135999999999999</v>
      </c>
      <c r="H202" s="9">
        <f t="shared" si="20"/>
        <v>234.77600000000001</v>
      </c>
    </row>
    <row r="203" spans="1:8" ht="14.4" x14ac:dyDescent="0.3">
      <c r="A203" s="27" t="s">
        <v>37</v>
      </c>
      <c r="B203" s="27"/>
      <c r="C203" s="27"/>
      <c r="D203" s="27"/>
      <c r="E203" s="9">
        <f>E189+E197+E202</f>
        <v>58.918999999999997</v>
      </c>
      <c r="F203" s="9">
        <f t="shared" ref="F203:H203" si="21">F189+F197+F202</f>
        <v>44.217999999999996</v>
      </c>
      <c r="G203" s="9">
        <f t="shared" si="21"/>
        <v>155.93299999999999</v>
      </c>
      <c r="H203" s="9">
        <f t="shared" si="21"/>
        <v>1257.8510000000001</v>
      </c>
    </row>
    <row r="204" spans="1:8" s="1" customFormat="1" x14ac:dyDescent="0.3">
      <c r="A204" s="28" t="s">
        <v>132</v>
      </c>
      <c r="B204" s="28"/>
      <c r="C204" s="28"/>
      <c r="D204" s="28"/>
      <c r="E204" s="28"/>
      <c r="F204" s="28"/>
      <c r="G204" s="28"/>
      <c r="H204" s="28"/>
    </row>
    <row r="205" spans="1:8" ht="14.4" x14ac:dyDescent="0.3">
      <c r="A205" s="29" t="s">
        <v>9</v>
      </c>
      <c r="B205" s="29"/>
      <c r="C205" s="29"/>
      <c r="D205" s="29"/>
      <c r="E205" s="29"/>
      <c r="F205" s="29"/>
      <c r="G205" s="29"/>
      <c r="H205" s="29"/>
    </row>
    <row r="206" spans="1:8" x14ac:dyDescent="0.3">
      <c r="A206" s="10" t="s">
        <v>10</v>
      </c>
      <c r="B206" s="11" t="s">
        <v>85</v>
      </c>
      <c r="C206" s="10">
        <v>2298</v>
      </c>
      <c r="D206" s="10" t="s">
        <v>32</v>
      </c>
      <c r="E206" s="15">
        <v>1.9930000000000001</v>
      </c>
      <c r="F206" s="15">
        <v>1.1739999999999999</v>
      </c>
      <c r="G206" s="15">
        <v>5.0759999999999996</v>
      </c>
      <c r="H206" s="15">
        <v>38.837000000000003</v>
      </c>
    </row>
    <row r="207" spans="1:8" x14ac:dyDescent="0.3">
      <c r="A207" s="10" t="s">
        <v>13</v>
      </c>
      <c r="B207" s="11" t="s">
        <v>133</v>
      </c>
      <c r="C207" s="10">
        <v>1425</v>
      </c>
      <c r="D207" s="10" t="s">
        <v>23</v>
      </c>
      <c r="E207" s="15">
        <v>15.239000000000001</v>
      </c>
      <c r="F207" s="15">
        <v>21.021000000000001</v>
      </c>
      <c r="G207" s="15">
        <v>1.6819999999999999</v>
      </c>
      <c r="H207" s="15">
        <v>256.87900000000002</v>
      </c>
    </row>
    <row r="208" spans="1:8" x14ac:dyDescent="0.3">
      <c r="A208" s="10" t="s">
        <v>14</v>
      </c>
      <c r="B208" s="11" t="s">
        <v>56</v>
      </c>
      <c r="C208" s="10" t="s">
        <v>31</v>
      </c>
      <c r="D208" s="10" t="s">
        <v>23</v>
      </c>
      <c r="E208" s="15">
        <v>0.97499999999999998</v>
      </c>
      <c r="F208" s="15">
        <v>0.45</v>
      </c>
      <c r="G208" s="15">
        <v>13.425000000000001</v>
      </c>
      <c r="H208" s="15">
        <v>61.65</v>
      </c>
    </row>
    <row r="209" spans="1:8" x14ac:dyDescent="0.3">
      <c r="A209" s="10" t="s">
        <v>24</v>
      </c>
      <c r="B209" s="11" t="s">
        <v>30</v>
      </c>
      <c r="C209" s="10" t="s">
        <v>31</v>
      </c>
      <c r="D209" s="10" t="s">
        <v>32</v>
      </c>
      <c r="E209" s="15">
        <v>1.8</v>
      </c>
      <c r="F209" s="15">
        <v>0.3</v>
      </c>
      <c r="G209" s="15">
        <v>15.6</v>
      </c>
      <c r="H209" s="15">
        <v>72.3</v>
      </c>
    </row>
    <row r="210" spans="1:8" x14ac:dyDescent="0.3">
      <c r="A210" s="10" t="s">
        <v>27</v>
      </c>
      <c r="B210" s="11" t="s">
        <v>164</v>
      </c>
      <c r="C210" s="10">
        <v>404</v>
      </c>
      <c r="D210" s="10" t="s">
        <v>88</v>
      </c>
      <c r="E210" s="15">
        <v>0.16500000000000001</v>
      </c>
      <c r="F210" s="15">
        <v>3.5999999999999997E-2</v>
      </c>
      <c r="G210" s="15">
        <v>15.191000000000001</v>
      </c>
      <c r="H210" s="15">
        <v>61.746000000000002</v>
      </c>
    </row>
    <row r="211" spans="1:8" x14ac:dyDescent="0.3">
      <c r="A211" s="30" t="s">
        <v>16</v>
      </c>
      <c r="B211" s="30"/>
      <c r="C211" s="30"/>
      <c r="D211" s="9" t="s">
        <v>89</v>
      </c>
      <c r="E211" s="9" t="s">
        <v>134</v>
      </c>
      <c r="F211" s="9" t="s">
        <v>135</v>
      </c>
      <c r="G211" s="9" t="s">
        <v>136</v>
      </c>
      <c r="H211" s="9" t="s">
        <v>137</v>
      </c>
    </row>
    <row r="212" spans="1:8" ht="14.4" x14ac:dyDescent="0.3">
      <c r="A212" s="29" t="s">
        <v>18</v>
      </c>
      <c r="B212" s="29"/>
      <c r="C212" s="29"/>
      <c r="D212" s="29"/>
      <c r="E212" s="29"/>
      <c r="F212" s="29"/>
      <c r="G212" s="29"/>
      <c r="H212" s="29"/>
    </row>
    <row r="213" spans="1:8" x14ac:dyDescent="0.3">
      <c r="A213" s="10" t="s">
        <v>10</v>
      </c>
      <c r="B213" s="11" t="s">
        <v>48</v>
      </c>
      <c r="C213" s="10">
        <v>1829</v>
      </c>
      <c r="D213" s="10" t="s">
        <v>20</v>
      </c>
      <c r="E213" s="15">
        <v>0.76600000000000001</v>
      </c>
      <c r="F213" s="15">
        <v>2.4889999999999999</v>
      </c>
      <c r="G213" s="15">
        <v>4.3419999999999996</v>
      </c>
      <c r="H213" s="15">
        <v>42.828000000000003</v>
      </c>
    </row>
    <row r="214" spans="1:8" x14ac:dyDescent="0.3">
      <c r="A214" s="10" t="s">
        <v>13</v>
      </c>
      <c r="B214" s="11" t="s">
        <v>138</v>
      </c>
      <c r="C214" s="10">
        <v>1326</v>
      </c>
      <c r="D214" s="10" t="s">
        <v>12</v>
      </c>
      <c r="E214" s="15">
        <v>4.4660000000000002</v>
      </c>
      <c r="F214" s="15">
        <v>7.008</v>
      </c>
      <c r="G214" s="15">
        <v>12.464</v>
      </c>
      <c r="H214" s="15">
        <v>130.791</v>
      </c>
    </row>
    <row r="215" spans="1:8" x14ac:dyDescent="0.3">
      <c r="A215" s="10" t="s">
        <v>14</v>
      </c>
      <c r="B215" s="11" t="s">
        <v>139</v>
      </c>
      <c r="C215" s="10">
        <v>1443</v>
      </c>
      <c r="D215" s="10" t="s">
        <v>51</v>
      </c>
      <c r="E215" s="15">
        <v>21.821000000000002</v>
      </c>
      <c r="F215" s="15">
        <v>10.782999999999999</v>
      </c>
      <c r="G215" s="15">
        <v>53.027000000000001</v>
      </c>
      <c r="H215" s="15">
        <v>396.43799999999999</v>
      </c>
    </row>
    <row r="216" spans="1:8" x14ac:dyDescent="0.3">
      <c r="A216" s="10" t="s">
        <v>24</v>
      </c>
      <c r="B216" s="11" t="s">
        <v>28</v>
      </c>
      <c r="C216" s="10">
        <v>1970</v>
      </c>
      <c r="D216" s="10" t="s">
        <v>12</v>
      </c>
      <c r="E216" s="15">
        <v>7.1999999999999995E-2</v>
      </c>
      <c r="F216" s="10"/>
      <c r="G216" s="15">
        <v>21.72</v>
      </c>
      <c r="H216" s="15">
        <v>87.168000000000006</v>
      </c>
    </row>
    <row r="217" spans="1:8" x14ac:dyDescent="0.3">
      <c r="A217" s="10" t="s">
        <v>27</v>
      </c>
      <c r="B217" s="11" t="s">
        <v>30</v>
      </c>
      <c r="C217" s="10" t="s">
        <v>31</v>
      </c>
      <c r="D217" s="10" t="s">
        <v>32</v>
      </c>
      <c r="E217" s="15">
        <v>1.8</v>
      </c>
      <c r="F217" s="15">
        <v>0.3</v>
      </c>
      <c r="G217" s="15">
        <v>15.6</v>
      </c>
      <c r="H217" s="15">
        <v>72.3</v>
      </c>
    </row>
    <row r="218" spans="1:8" x14ac:dyDescent="0.3">
      <c r="A218" s="30" t="s">
        <v>16</v>
      </c>
      <c r="B218" s="30"/>
      <c r="C218" s="30"/>
      <c r="D218" s="9" t="s">
        <v>53</v>
      </c>
      <c r="E218" s="9" t="s">
        <v>140</v>
      </c>
      <c r="F218" s="9" t="s">
        <v>141</v>
      </c>
      <c r="G218" s="9" t="s">
        <v>142</v>
      </c>
      <c r="H218" s="9" t="s">
        <v>143</v>
      </c>
    </row>
    <row r="219" spans="1:8" ht="14.4" x14ac:dyDescent="0.3">
      <c r="A219" s="31" t="s">
        <v>152</v>
      </c>
      <c r="B219" s="32"/>
      <c r="C219" s="32"/>
      <c r="D219" s="32"/>
      <c r="E219" s="32"/>
      <c r="F219" s="32"/>
      <c r="G219" s="32"/>
      <c r="H219" s="32"/>
    </row>
    <row r="220" spans="1:8" x14ac:dyDescent="0.25">
      <c r="A220" s="20">
        <v>1</v>
      </c>
      <c r="B220" s="11" t="s">
        <v>163</v>
      </c>
      <c r="C220" s="10">
        <v>1706</v>
      </c>
      <c r="D220" s="10">
        <v>70</v>
      </c>
      <c r="E220" s="18">
        <v>5.6909999999999998</v>
      </c>
      <c r="F220" s="18">
        <v>7.2249999999999996</v>
      </c>
      <c r="G220" s="18">
        <v>0.85299999999999998</v>
      </c>
      <c r="H220" s="18">
        <v>91.206000000000003</v>
      </c>
    </row>
    <row r="221" spans="1:8" x14ac:dyDescent="0.3">
      <c r="A221" s="12">
        <v>2</v>
      </c>
      <c r="B221" s="13" t="s">
        <v>155</v>
      </c>
      <c r="C221" s="14" t="s">
        <v>31</v>
      </c>
      <c r="D221" s="12">
        <v>150</v>
      </c>
      <c r="E221" s="12">
        <v>0.97499999999999998</v>
      </c>
      <c r="F221" s="12">
        <v>0.45</v>
      </c>
      <c r="G221" s="12">
        <v>13.425000000000001</v>
      </c>
      <c r="H221" s="12">
        <v>61.65</v>
      </c>
    </row>
    <row r="222" spans="1:8" x14ac:dyDescent="0.3">
      <c r="A222" s="10" t="s">
        <v>14</v>
      </c>
      <c r="B222" s="11" t="s">
        <v>57</v>
      </c>
      <c r="C222" s="10">
        <v>1175</v>
      </c>
      <c r="D222" s="15">
        <v>200</v>
      </c>
      <c r="E222" s="15">
        <v>0.12</v>
      </c>
      <c r="F222" s="15">
        <v>3.1E-2</v>
      </c>
      <c r="G222" s="15">
        <v>4.1000000000000002E-2</v>
      </c>
      <c r="H222" s="15">
        <v>0.92100000000000004</v>
      </c>
    </row>
    <row r="223" spans="1:8" x14ac:dyDescent="0.3">
      <c r="A223" s="30" t="s">
        <v>16</v>
      </c>
      <c r="B223" s="30"/>
      <c r="C223" s="30"/>
      <c r="D223" s="9">
        <f>SUM(D220:D222)</f>
        <v>420</v>
      </c>
      <c r="E223" s="9">
        <f t="shared" ref="E223:H223" si="22">SUM(E220:E222)</f>
        <v>6.7859999999999996</v>
      </c>
      <c r="F223" s="9">
        <f t="shared" si="22"/>
        <v>7.7059999999999995</v>
      </c>
      <c r="G223" s="9">
        <f t="shared" si="22"/>
        <v>14.319000000000001</v>
      </c>
      <c r="H223" s="9">
        <f t="shared" si="22"/>
        <v>153.77699999999999</v>
      </c>
    </row>
    <row r="224" spans="1:8" ht="14.4" x14ac:dyDescent="0.3">
      <c r="A224" s="27" t="s">
        <v>37</v>
      </c>
      <c r="B224" s="27"/>
      <c r="C224" s="27"/>
      <c r="D224" s="27"/>
      <c r="E224" s="9">
        <f>E211+E218+E223</f>
        <v>55.882000000000005</v>
      </c>
      <c r="F224" s="9">
        <f t="shared" ref="F224:H224" si="23">F211+F218+F223</f>
        <v>51.266000000000005</v>
      </c>
      <c r="G224" s="9">
        <f t="shared" si="23"/>
        <v>172.44499999999999</v>
      </c>
      <c r="H224" s="9">
        <f t="shared" si="23"/>
        <v>1374.713</v>
      </c>
    </row>
  </sheetData>
  <mergeCells count="100">
    <mergeCell ref="H11:H12"/>
    <mergeCell ref="B9:H9"/>
    <mergeCell ref="B10:H10"/>
    <mergeCell ref="A11:A12"/>
    <mergeCell ref="B11:B12"/>
    <mergeCell ref="C11:C12"/>
    <mergeCell ref="D11:D12"/>
    <mergeCell ref="E11:G11"/>
    <mergeCell ref="A53:D53"/>
    <mergeCell ref="A13:H13"/>
    <mergeCell ref="A14:H14"/>
    <mergeCell ref="A18:C18"/>
    <mergeCell ref="A19:H19"/>
    <mergeCell ref="A26:C26"/>
    <mergeCell ref="A32:D32"/>
    <mergeCell ref="A33:H33"/>
    <mergeCell ref="A34:H34"/>
    <mergeCell ref="A40:C40"/>
    <mergeCell ref="A41:H41"/>
    <mergeCell ref="A47:C47"/>
    <mergeCell ref="A48:H48"/>
    <mergeCell ref="A27:H27"/>
    <mergeCell ref="A52:C52"/>
    <mergeCell ref="A31:C31"/>
    <mergeCell ref="A96:D96"/>
    <mergeCell ref="A54:H54"/>
    <mergeCell ref="A55:H55"/>
    <mergeCell ref="A60:C60"/>
    <mergeCell ref="A61:H61"/>
    <mergeCell ref="A68:C68"/>
    <mergeCell ref="A74:D74"/>
    <mergeCell ref="A75:H75"/>
    <mergeCell ref="A76:H76"/>
    <mergeCell ref="A82:C82"/>
    <mergeCell ref="A83:H83"/>
    <mergeCell ref="A95:C95"/>
    <mergeCell ref="A69:H69"/>
    <mergeCell ref="A91:H91"/>
    <mergeCell ref="A90:C90"/>
    <mergeCell ref="A73:C73"/>
    <mergeCell ref="A139:D139"/>
    <mergeCell ref="A97:H97"/>
    <mergeCell ref="A98:H98"/>
    <mergeCell ref="A104:C104"/>
    <mergeCell ref="A105:H105"/>
    <mergeCell ref="A112:C112"/>
    <mergeCell ref="A118:D118"/>
    <mergeCell ref="A119:H119"/>
    <mergeCell ref="A120:H120"/>
    <mergeCell ref="A125:C125"/>
    <mergeCell ref="A126:H126"/>
    <mergeCell ref="A133:C133"/>
    <mergeCell ref="A113:H113"/>
    <mergeCell ref="A117:C117"/>
    <mergeCell ref="A134:H134"/>
    <mergeCell ref="A138:C138"/>
    <mergeCell ref="A182:D182"/>
    <mergeCell ref="A140:H140"/>
    <mergeCell ref="A141:H141"/>
    <mergeCell ref="A147:C147"/>
    <mergeCell ref="A148:H148"/>
    <mergeCell ref="A155:C155"/>
    <mergeCell ref="A161:D161"/>
    <mergeCell ref="A162:H162"/>
    <mergeCell ref="A163:H163"/>
    <mergeCell ref="A168:C168"/>
    <mergeCell ref="A169:H169"/>
    <mergeCell ref="A176:C176"/>
    <mergeCell ref="A156:H156"/>
    <mergeCell ref="A160:C160"/>
    <mergeCell ref="A177:H177"/>
    <mergeCell ref="A181:C181"/>
    <mergeCell ref="A224:D224"/>
    <mergeCell ref="A183:H183"/>
    <mergeCell ref="A184:H184"/>
    <mergeCell ref="A189:C189"/>
    <mergeCell ref="A190:H190"/>
    <mergeCell ref="A197:C197"/>
    <mergeCell ref="A203:D203"/>
    <mergeCell ref="A204:H204"/>
    <mergeCell ref="A205:H205"/>
    <mergeCell ref="A211:C211"/>
    <mergeCell ref="A212:H212"/>
    <mergeCell ref="A218:C218"/>
    <mergeCell ref="A198:H198"/>
    <mergeCell ref="A202:C202"/>
    <mergeCell ref="A219:H219"/>
    <mergeCell ref="A223:C223"/>
    <mergeCell ref="A8:H8"/>
    <mergeCell ref="A4:B4"/>
    <mergeCell ref="A5:B5"/>
    <mergeCell ref="A6:H6"/>
    <mergeCell ref="A1:B1"/>
    <mergeCell ref="A2:B2"/>
    <mergeCell ref="A3:B3"/>
    <mergeCell ref="E1:H1"/>
    <mergeCell ref="E2:H2"/>
    <mergeCell ref="E4:H4"/>
    <mergeCell ref="E5:H5"/>
    <mergeCell ref="A7:H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Зиновьева</dc:creator>
  <cp:lastModifiedBy>fizika</cp:lastModifiedBy>
  <cp:lastPrinted>2022-12-16T09:11:29Z</cp:lastPrinted>
  <dcterms:created xsi:type="dcterms:W3CDTF">2015-06-05T18:19:34Z</dcterms:created>
  <dcterms:modified xsi:type="dcterms:W3CDTF">2023-03-31T08:13:11Z</dcterms:modified>
</cp:coreProperties>
</file>